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calcPr calcId="144525"/>
</workbook>
</file>

<file path=xl/sharedStrings.xml><?xml version="1.0" encoding="utf-8"?>
<sst xmlns="http://schemas.openxmlformats.org/spreadsheetml/2006/main" count="124" uniqueCount="98">
  <si>
    <t>部门整体支出绩效自评表</t>
  </si>
  <si>
    <t>主管部门（盖章）：</t>
  </si>
  <si>
    <r>
      <rPr>
        <sz val="12"/>
        <color theme="1"/>
        <rFont val="宋体"/>
        <charset val="134"/>
      </rPr>
      <t>评价部门名称</t>
    </r>
  </si>
  <si>
    <r>
      <rPr>
        <sz val="12"/>
        <color theme="1"/>
        <rFont val="宋体"/>
        <charset val="134"/>
      </rPr>
      <t>兴县农业农村局</t>
    </r>
  </si>
  <si>
    <r>
      <rPr>
        <sz val="12"/>
        <color theme="1"/>
        <rFont val="宋体"/>
        <charset val="134"/>
      </rPr>
      <t>下设单位个数</t>
    </r>
  </si>
  <si>
    <r>
      <rPr>
        <sz val="12"/>
        <color theme="1"/>
        <rFont val="宋体"/>
        <charset val="134"/>
      </rPr>
      <t>整体支出规模</t>
    </r>
    <r>
      <rPr>
        <sz val="12"/>
        <color theme="1"/>
        <rFont val="Arial Narrow"/>
        <charset val="134"/>
      </rPr>
      <t xml:space="preserve">
</t>
    </r>
    <r>
      <rPr>
        <sz val="12"/>
        <color theme="1"/>
        <rFont val="宋体"/>
        <charset val="134"/>
      </rPr>
      <t>（元）</t>
    </r>
  </si>
  <si>
    <r>
      <rPr>
        <sz val="12"/>
        <color theme="1"/>
        <rFont val="宋体"/>
        <charset val="134"/>
      </rPr>
      <t>全年预算数</t>
    </r>
  </si>
  <si>
    <r>
      <rPr>
        <sz val="12"/>
        <color theme="1"/>
        <rFont val="宋体"/>
        <charset val="134"/>
      </rPr>
      <t>全年执行数</t>
    </r>
  </si>
  <si>
    <r>
      <rPr>
        <sz val="12"/>
        <color theme="1"/>
        <rFont val="宋体"/>
        <charset val="134"/>
      </rPr>
      <t>执行率</t>
    </r>
  </si>
  <si>
    <r>
      <rPr>
        <sz val="12"/>
        <color theme="1"/>
        <rFont val="宋体"/>
        <charset val="134"/>
      </rPr>
      <t>资金来源（</t>
    </r>
    <r>
      <rPr>
        <sz val="12"/>
        <color theme="1"/>
        <rFont val="Arial Narrow"/>
        <charset val="134"/>
      </rPr>
      <t>1</t>
    </r>
    <r>
      <rPr>
        <sz val="12"/>
        <color theme="1"/>
        <rFont val="宋体"/>
        <charset val="134"/>
      </rPr>
      <t>）财政拨款</t>
    </r>
  </si>
  <si>
    <r>
      <rPr>
        <sz val="12"/>
        <color theme="1"/>
        <rFont val="宋体"/>
        <charset val="134"/>
      </rPr>
      <t>（</t>
    </r>
    <r>
      <rPr>
        <sz val="12"/>
        <color theme="1"/>
        <rFont val="Arial Narrow"/>
        <charset val="134"/>
      </rPr>
      <t>2</t>
    </r>
    <r>
      <rPr>
        <sz val="12"/>
        <color theme="1"/>
        <rFont val="宋体"/>
        <charset val="134"/>
      </rPr>
      <t>）其他资金</t>
    </r>
  </si>
  <si>
    <r>
      <rPr>
        <sz val="12"/>
        <color theme="1"/>
        <rFont val="宋体"/>
        <charset val="134"/>
      </rPr>
      <t>资金结构（</t>
    </r>
    <r>
      <rPr>
        <sz val="12"/>
        <color theme="1"/>
        <rFont val="Arial Narrow"/>
        <charset val="134"/>
      </rPr>
      <t>1</t>
    </r>
    <r>
      <rPr>
        <sz val="12"/>
        <color theme="1"/>
        <rFont val="宋体"/>
        <charset val="134"/>
      </rPr>
      <t>）基本支出</t>
    </r>
  </si>
  <si>
    <r>
      <rPr>
        <sz val="12"/>
        <color theme="1"/>
        <rFont val="宋体"/>
        <charset val="134"/>
      </rPr>
      <t>（</t>
    </r>
    <r>
      <rPr>
        <sz val="12"/>
        <color theme="1"/>
        <rFont val="Arial Narrow"/>
        <charset val="134"/>
      </rPr>
      <t>2</t>
    </r>
    <r>
      <rPr>
        <sz val="12"/>
        <color theme="1"/>
        <rFont val="宋体"/>
        <charset val="134"/>
      </rPr>
      <t>）项目支出</t>
    </r>
  </si>
  <si>
    <r>
      <rPr>
        <sz val="12"/>
        <color theme="1"/>
        <rFont val="宋体"/>
        <charset val="134"/>
      </rPr>
      <t>年度总体目标</t>
    </r>
  </si>
  <si>
    <r>
      <rPr>
        <sz val="12"/>
        <color theme="1"/>
        <rFont val="宋体"/>
        <charset val="134"/>
      </rPr>
      <t>年初设定目标</t>
    </r>
  </si>
  <si>
    <r>
      <rPr>
        <sz val="12"/>
        <color theme="1"/>
        <rFont val="宋体"/>
        <charset val="134"/>
      </rPr>
      <t>全年完成情况</t>
    </r>
  </si>
  <si>
    <r>
      <rPr>
        <sz val="12"/>
        <color theme="1"/>
        <rFont val="Arial Narrow"/>
        <charset val="134"/>
      </rPr>
      <t>1.</t>
    </r>
    <r>
      <rPr>
        <sz val="12"/>
        <color theme="1"/>
        <rFont val="宋体"/>
        <charset val="134"/>
      </rPr>
      <t>稳定粮食种植面积，确保粮食安全；</t>
    </r>
    <r>
      <rPr>
        <sz val="12"/>
        <color theme="1"/>
        <rFont val="Arial Narrow"/>
        <charset val="134"/>
      </rPr>
      <t xml:space="preserve">
2.</t>
    </r>
    <r>
      <rPr>
        <sz val="12"/>
        <color theme="1"/>
        <rFont val="宋体"/>
        <charset val="134"/>
      </rPr>
      <t>发展绿色有机标准化杂粮基地，提升农产品品质；</t>
    </r>
    <r>
      <rPr>
        <sz val="12"/>
        <color theme="1"/>
        <rFont val="Arial Narrow"/>
        <charset val="134"/>
      </rPr>
      <t xml:space="preserve">
3.</t>
    </r>
    <r>
      <rPr>
        <sz val="12"/>
        <color theme="1"/>
        <rFont val="宋体"/>
        <charset val="134"/>
      </rPr>
      <t>发展优质中药材产业基地，打造县域中药材道地品牌；</t>
    </r>
    <r>
      <rPr>
        <sz val="12"/>
        <color theme="1"/>
        <rFont val="Arial Narrow"/>
        <charset val="134"/>
      </rPr>
      <t xml:space="preserve">
4.</t>
    </r>
    <r>
      <rPr>
        <sz val="12"/>
        <color theme="1"/>
        <rFont val="宋体"/>
        <charset val="134"/>
      </rPr>
      <t>培育食用菌新型产业，带动农户增收；</t>
    </r>
    <r>
      <rPr>
        <sz val="12"/>
        <color theme="1"/>
        <rFont val="Arial Narrow"/>
        <charset val="134"/>
      </rPr>
      <t xml:space="preserve">
5.</t>
    </r>
    <r>
      <rPr>
        <sz val="12"/>
        <color theme="1"/>
        <rFont val="宋体"/>
        <charset val="134"/>
      </rPr>
      <t>发展蔬菜产业，解决市民吃菜贵的问题；</t>
    </r>
    <r>
      <rPr>
        <sz val="12"/>
        <color theme="1"/>
        <rFont val="Arial Narrow"/>
        <charset val="134"/>
      </rPr>
      <t xml:space="preserve">
6.</t>
    </r>
    <r>
      <rPr>
        <sz val="12"/>
        <color theme="1"/>
        <rFont val="宋体"/>
        <charset val="134"/>
      </rPr>
      <t>积极培育壮大畜牧产业；</t>
    </r>
    <r>
      <rPr>
        <sz val="12"/>
        <color theme="1"/>
        <rFont val="Arial Narrow"/>
        <charset val="134"/>
      </rPr>
      <t xml:space="preserve">
7.</t>
    </r>
    <r>
      <rPr>
        <sz val="12"/>
        <color theme="1"/>
        <rFont val="宋体"/>
        <charset val="134"/>
      </rPr>
      <t>实施</t>
    </r>
    <r>
      <rPr>
        <sz val="12"/>
        <color theme="1"/>
        <rFont val="Arial Narrow"/>
        <charset val="134"/>
      </rPr>
      <t>“</t>
    </r>
    <r>
      <rPr>
        <sz val="12"/>
        <color theme="1"/>
        <rFont val="宋体"/>
        <charset val="134"/>
      </rPr>
      <t>一乡一特一园区，一村一品一基地</t>
    </r>
    <r>
      <rPr>
        <sz val="12"/>
        <color theme="1"/>
        <rFont val="Arial Narrow"/>
        <charset val="134"/>
      </rPr>
      <t>”</t>
    </r>
    <r>
      <rPr>
        <sz val="12"/>
        <color theme="1"/>
        <rFont val="宋体"/>
        <charset val="134"/>
      </rPr>
      <t>项目；</t>
    </r>
    <r>
      <rPr>
        <sz val="12"/>
        <color theme="1"/>
        <rFont val="Arial Narrow"/>
        <charset val="134"/>
      </rPr>
      <t xml:space="preserve">
8.</t>
    </r>
    <r>
      <rPr>
        <sz val="12"/>
        <color theme="1"/>
        <rFont val="宋体"/>
        <charset val="134"/>
      </rPr>
      <t>建设高标准农田</t>
    </r>
    <r>
      <rPr>
        <sz val="12"/>
        <color theme="1"/>
        <rFont val="Arial Narrow"/>
        <charset val="134"/>
      </rPr>
      <t>1</t>
    </r>
    <r>
      <rPr>
        <sz val="12"/>
        <color theme="1"/>
        <rFont val="宋体"/>
        <charset val="134"/>
      </rPr>
      <t>万亩；</t>
    </r>
    <r>
      <rPr>
        <sz val="12"/>
        <color theme="1"/>
        <rFont val="Arial Narrow"/>
        <charset val="134"/>
      </rPr>
      <t xml:space="preserve">
9.</t>
    </r>
    <r>
      <rPr>
        <sz val="12"/>
        <color theme="1"/>
        <rFont val="宋体"/>
        <charset val="134"/>
      </rPr>
      <t>加大龙头企业扶持力度；</t>
    </r>
    <r>
      <rPr>
        <sz val="12"/>
        <color theme="1"/>
        <rFont val="Arial Narrow"/>
        <charset val="134"/>
      </rPr>
      <t xml:space="preserve">
10.</t>
    </r>
    <r>
      <rPr>
        <sz val="12"/>
        <color theme="1"/>
        <rFont val="宋体"/>
        <charset val="134"/>
      </rPr>
      <t>积极推进农产品推介展销宣传工作；</t>
    </r>
    <r>
      <rPr>
        <sz val="12"/>
        <color theme="1"/>
        <rFont val="Arial Narrow"/>
        <charset val="134"/>
      </rPr>
      <t xml:space="preserve">
11.</t>
    </r>
    <r>
      <rPr>
        <sz val="12"/>
        <color theme="1"/>
        <rFont val="宋体"/>
        <charset val="134"/>
      </rPr>
      <t>新型职业农民培训。</t>
    </r>
  </si>
  <si>
    <r>
      <rPr>
        <sz val="12"/>
        <color theme="1"/>
        <rFont val="宋体"/>
        <charset val="134"/>
      </rPr>
      <t>年初设立目标均已完成</t>
    </r>
  </si>
  <si>
    <r>
      <rPr>
        <sz val="12"/>
        <color theme="1"/>
        <rFont val="宋体"/>
        <charset val="134"/>
      </rPr>
      <t>分解目标自评</t>
    </r>
  </si>
  <si>
    <r>
      <rPr>
        <sz val="12"/>
        <color theme="1"/>
        <rFont val="宋体"/>
        <charset val="134"/>
      </rPr>
      <t>一级指标</t>
    </r>
  </si>
  <si>
    <r>
      <rPr>
        <sz val="12"/>
        <color theme="1"/>
        <rFont val="宋体"/>
        <charset val="134"/>
      </rPr>
      <t>权重</t>
    </r>
  </si>
  <si>
    <r>
      <rPr>
        <sz val="12"/>
        <color theme="1"/>
        <rFont val="宋体"/>
        <charset val="134"/>
      </rPr>
      <t>二级指标</t>
    </r>
  </si>
  <si>
    <r>
      <rPr>
        <sz val="12"/>
        <color theme="1"/>
        <rFont val="宋体"/>
        <charset val="134"/>
      </rPr>
      <t>三级指标</t>
    </r>
  </si>
  <si>
    <r>
      <rPr>
        <sz val="12"/>
        <color theme="1"/>
        <rFont val="宋体"/>
        <charset val="134"/>
      </rPr>
      <t>年度指标值</t>
    </r>
  </si>
  <si>
    <r>
      <rPr>
        <sz val="12"/>
        <color theme="1"/>
        <rFont val="宋体"/>
        <charset val="134"/>
      </rPr>
      <t>全年完成值</t>
    </r>
  </si>
  <si>
    <r>
      <rPr>
        <sz val="12"/>
        <color theme="1"/>
        <rFont val="宋体"/>
        <charset val="134"/>
      </rPr>
      <t>分值</t>
    </r>
  </si>
  <si>
    <r>
      <rPr>
        <sz val="12"/>
        <color theme="1"/>
        <rFont val="宋体"/>
        <charset val="134"/>
      </rPr>
      <t>得分</t>
    </r>
  </si>
  <si>
    <r>
      <rPr>
        <sz val="12"/>
        <color theme="1"/>
        <rFont val="宋体"/>
        <charset val="134"/>
      </rPr>
      <t>偏差及原因分析</t>
    </r>
  </si>
  <si>
    <r>
      <rPr>
        <sz val="12"/>
        <color theme="1"/>
        <rFont val="宋体"/>
        <charset val="134"/>
      </rPr>
      <t>投入管理指标</t>
    </r>
  </si>
  <si>
    <r>
      <rPr>
        <sz val="12"/>
        <color theme="1"/>
        <rFont val="宋体"/>
        <charset val="134"/>
      </rPr>
      <t>预算编审管理</t>
    </r>
  </si>
  <si>
    <r>
      <rPr>
        <sz val="12"/>
        <color theme="1"/>
        <rFont val="宋体"/>
        <charset val="134"/>
      </rPr>
      <t>编制依据充分性</t>
    </r>
  </si>
  <si>
    <r>
      <rPr>
        <sz val="12"/>
        <color theme="1"/>
        <rFont val="宋体"/>
        <charset val="134"/>
      </rPr>
      <t>编制依据充分</t>
    </r>
  </si>
  <si>
    <r>
      <rPr>
        <sz val="12"/>
        <color theme="1"/>
        <rFont val="宋体"/>
        <charset val="134"/>
      </rPr>
      <t>部门结转结余资金管理</t>
    </r>
  </si>
  <si>
    <r>
      <rPr>
        <sz val="12"/>
        <color theme="1"/>
        <rFont val="宋体"/>
        <charset val="134"/>
      </rPr>
      <t>资金结余结转率</t>
    </r>
  </si>
  <si>
    <r>
      <rPr>
        <sz val="12"/>
        <color theme="1"/>
        <rFont val="宋体"/>
        <charset val="134"/>
      </rPr>
      <t>结转结余率﹦</t>
    </r>
    <r>
      <rPr>
        <sz val="12"/>
        <color theme="1"/>
        <rFont val="Arial Narrow"/>
        <charset val="134"/>
      </rPr>
      <t>0</t>
    </r>
  </si>
  <si>
    <r>
      <rPr>
        <sz val="12"/>
        <color theme="1"/>
        <rFont val="宋体"/>
        <charset val="134"/>
      </rPr>
      <t>预决算信息公开管理</t>
    </r>
  </si>
  <si>
    <r>
      <rPr>
        <sz val="12"/>
        <color theme="1"/>
        <rFont val="宋体"/>
        <charset val="134"/>
      </rPr>
      <t>预决算信息公开性</t>
    </r>
  </si>
  <si>
    <r>
      <rPr>
        <sz val="12"/>
        <color theme="1"/>
        <rFont val="宋体"/>
        <charset val="134"/>
      </rPr>
      <t>按照规定时间、信息进行公开</t>
    </r>
  </si>
  <si>
    <r>
      <rPr>
        <sz val="12"/>
        <color theme="1"/>
        <rFont val="宋体"/>
        <charset val="134"/>
      </rPr>
      <t>部门预算管理</t>
    </r>
  </si>
  <si>
    <r>
      <rPr>
        <sz val="12"/>
        <color theme="1"/>
        <rFont val="宋体"/>
        <charset val="134"/>
      </rPr>
      <t>管理制度健全性</t>
    </r>
  </si>
  <si>
    <r>
      <rPr>
        <sz val="12"/>
        <color theme="1"/>
        <rFont val="宋体"/>
        <charset val="134"/>
      </rPr>
      <t>制定相关制度及管理办法</t>
    </r>
  </si>
  <si>
    <r>
      <rPr>
        <sz val="12"/>
        <color theme="1"/>
        <rFont val="宋体"/>
        <charset val="134"/>
      </rPr>
      <t>政府采购管理</t>
    </r>
  </si>
  <si>
    <r>
      <rPr>
        <sz val="12"/>
        <color theme="1"/>
        <rFont val="宋体"/>
        <charset val="134"/>
      </rPr>
      <t>政府采购执行率</t>
    </r>
  </si>
  <si>
    <r>
      <rPr>
        <sz val="12"/>
        <color theme="1"/>
        <rFont val="宋体"/>
        <charset val="134"/>
      </rPr>
      <t>政府采购执行率</t>
    </r>
    <r>
      <rPr>
        <sz val="12"/>
        <color theme="1"/>
        <rFont val="Arial Narrow"/>
        <charset val="134"/>
      </rPr>
      <t>=100%</t>
    </r>
  </si>
  <si>
    <r>
      <rPr>
        <sz val="12"/>
        <color theme="1"/>
        <rFont val="宋体"/>
        <charset val="134"/>
      </rPr>
      <t>资产管理</t>
    </r>
  </si>
  <si>
    <r>
      <rPr>
        <sz val="12"/>
        <color theme="1"/>
        <rFont val="宋体"/>
        <charset val="134"/>
      </rPr>
      <t>资产管理制度健全性</t>
    </r>
  </si>
  <si>
    <r>
      <rPr>
        <sz val="12"/>
        <color theme="1"/>
        <rFont val="宋体"/>
        <charset val="134"/>
      </rPr>
      <t>有完整资产管理制度并有效执行</t>
    </r>
  </si>
  <si>
    <r>
      <rPr>
        <sz val="12"/>
        <color theme="1"/>
        <rFont val="宋体"/>
        <charset val="134"/>
      </rPr>
      <t>产出指标</t>
    </r>
  </si>
  <si>
    <r>
      <rPr>
        <sz val="12"/>
        <color theme="1"/>
        <rFont val="宋体"/>
        <charset val="134"/>
      </rPr>
      <t>数量指标</t>
    </r>
  </si>
  <si>
    <r>
      <rPr>
        <sz val="12"/>
        <color theme="1"/>
        <rFont val="宋体"/>
        <charset val="134"/>
      </rPr>
      <t>完成实绩情况</t>
    </r>
  </si>
  <si>
    <r>
      <rPr>
        <sz val="12"/>
        <color theme="1"/>
        <rFont val="宋体"/>
        <charset val="134"/>
      </rPr>
      <t>年初制定目标任务为准</t>
    </r>
  </si>
  <si>
    <r>
      <rPr>
        <sz val="12"/>
        <color theme="1"/>
        <rFont val="宋体"/>
        <charset val="134"/>
      </rPr>
      <t>重点项目完成实绩情况</t>
    </r>
  </si>
  <si>
    <r>
      <rPr>
        <sz val="12"/>
        <color theme="1"/>
        <rFont val="宋体"/>
        <charset val="134"/>
      </rPr>
      <t>年初制定的重点项目目标任务为准</t>
    </r>
  </si>
  <si>
    <r>
      <rPr>
        <sz val="12"/>
        <color theme="1"/>
        <rFont val="宋体"/>
        <charset val="134"/>
      </rPr>
      <t>年初设立的重点项目目标均已完成</t>
    </r>
  </si>
  <si>
    <r>
      <rPr>
        <sz val="12"/>
        <color theme="1"/>
        <rFont val="宋体"/>
        <charset val="134"/>
      </rPr>
      <t>质量指标</t>
    </r>
  </si>
  <si>
    <r>
      <rPr>
        <sz val="12"/>
        <color theme="1"/>
        <rFont val="宋体"/>
        <charset val="134"/>
      </rPr>
      <t>质量达标情况</t>
    </r>
  </si>
  <si>
    <r>
      <rPr>
        <sz val="12"/>
        <color theme="1"/>
        <rFont val="宋体"/>
        <charset val="134"/>
      </rPr>
      <t>实际完成工作是否达到目标质量要求</t>
    </r>
  </si>
  <si>
    <r>
      <rPr>
        <sz val="12"/>
        <color theme="1"/>
        <rFont val="宋体"/>
        <charset val="134"/>
      </rPr>
      <t>质量均已达标</t>
    </r>
  </si>
  <si>
    <r>
      <rPr>
        <sz val="12"/>
        <color theme="1"/>
        <rFont val="宋体"/>
        <charset val="134"/>
      </rPr>
      <t>重点项目完成情况</t>
    </r>
  </si>
  <si>
    <r>
      <rPr>
        <sz val="12"/>
        <color theme="1"/>
        <rFont val="宋体"/>
        <charset val="134"/>
      </rPr>
      <t>重点项目是否均已完成</t>
    </r>
  </si>
  <si>
    <r>
      <rPr>
        <sz val="12"/>
        <color theme="1"/>
        <rFont val="宋体"/>
        <charset val="134"/>
      </rPr>
      <t>重点项目均已完成</t>
    </r>
  </si>
  <si>
    <r>
      <rPr>
        <sz val="12"/>
        <color theme="1"/>
        <rFont val="宋体"/>
        <charset val="134"/>
      </rPr>
      <t>时效指标</t>
    </r>
  </si>
  <si>
    <r>
      <rPr>
        <sz val="12"/>
        <color theme="1"/>
        <rFont val="宋体"/>
        <charset val="134"/>
      </rPr>
      <t>完成及时性</t>
    </r>
  </si>
  <si>
    <r>
      <rPr>
        <sz val="12"/>
        <color theme="1"/>
        <rFont val="宋体"/>
        <charset val="134"/>
      </rPr>
      <t>是否在计划时间内完成</t>
    </r>
  </si>
  <si>
    <r>
      <rPr>
        <sz val="12"/>
        <color theme="1"/>
        <rFont val="宋体"/>
        <charset val="134"/>
      </rPr>
      <t>在计划时间内完成</t>
    </r>
  </si>
  <si>
    <r>
      <rPr>
        <sz val="12"/>
        <color theme="1"/>
        <rFont val="宋体"/>
        <charset val="134"/>
      </rPr>
      <t>效果指标</t>
    </r>
  </si>
  <si>
    <r>
      <rPr>
        <sz val="12"/>
        <color theme="1"/>
        <rFont val="宋体"/>
        <charset val="134"/>
      </rPr>
      <t>经济效益指标</t>
    </r>
  </si>
  <si>
    <r>
      <rPr>
        <sz val="12"/>
        <color theme="1"/>
        <rFont val="宋体"/>
        <charset val="134"/>
      </rPr>
      <t>经济效益</t>
    </r>
  </si>
  <si>
    <r>
      <rPr>
        <sz val="12"/>
        <color theme="1"/>
        <rFont val="宋体"/>
        <charset val="134"/>
      </rPr>
      <t>经济效益是否良好</t>
    </r>
  </si>
  <si>
    <r>
      <rPr>
        <sz val="12"/>
        <color theme="1"/>
        <rFont val="宋体"/>
        <charset val="134"/>
      </rPr>
      <t>产生的经济效益良好</t>
    </r>
  </si>
  <si>
    <r>
      <rPr>
        <sz val="12"/>
        <color theme="1"/>
        <rFont val="宋体"/>
        <charset val="134"/>
      </rPr>
      <t>社会效益指标</t>
    </r>
  </si>
  <si>
    <r>
      <rPr>
        <sz val="12"/>
        <color theme="1"/>
        <rFont val="宋体"/>
        <charset val="134"/>
      </rPr>
      <t>社会效益</t>
    </r>
  </si>
  <si>
    <r>
      <rPr>
        <sz val="12"/>
        <color theme="1"/>
        <rFont val="宋体"/>
        <charset val="134"/>
      </rPr>
      <t>社会效益是否良好</t>
    </r>
  </si>
  <si>
    <r>
      <rPr>
        <sz val="12"/>
        <color theme="1"/>
        <rFont val="宋体"/>
        <charset val="134"/>
      </rPr>
      <t>社会效益反响较好</t>
    </r>
  </si>
  <si>
    <r>
      <rPr>
        <sz val="12"/>
        <color theme="1"/>
        <rFont val="宋体"/>
        <charset val="134"/>
      </rPr>
      <t>生态效益指标</t>
    </r>
  </si>
  <si>
    <r>
      <rPr>
        <sz val="12"/>
        <color theme="1"/>
        <rFont val="宋体"/>
        <charset val="134"/>
      </rPr>
      <t>生态效益</t>
    </r>
  </si>
  <si>
    <r>
      <rPr>
        <sz val="12"/>
        <color theme="1"/>
        <rFont val="宋体"/>
        <charset val="134"/>
      </rPr>
      <t>生态效益是否良好</t>
    </r>
  </si>
  <si>
    <r>
      <rPr>
        <sz val="12"/>
        <color theme="1"/>
        <rFont val="宋体"/>
        <charset val="134"/>
      </rPr>
      <t>生态效益反响较好</t>
    </r>
  </si>
  <si>
    <r>
      <rPr>
        <sz val="12"/>
        <color theme="1"/>
        <rFont val="宋体"/>
        <charset val="134"/>
      </rPr>
      <t>可持续影响指标</t>
    </r>
  </si>
  <si>
    <r>
      <rPr>
        <sz val="12"/>
        <color theme="1"/>
        <rFont val="宋体"/>
        <charset val="134"/>
      </rPr>
      <t>可持续影响</t>
    </r>
  </si>
  <si>
    <r>
      <rPr>
        <sz val="12"/>
        <color theme="1"/>
        <rFont val="宋体"/>
        <charset val="134"/>
      </rPr>
      <t>可持续影响是否较大</t>
    </r>
  </si>
  <si>
    <r>
      <rPr>
        <sz val="12"/>
        <color theme="1"/>
        <rFont val="宋体"/>
        <charset val="134"/>
      </rPr>
      <t>带来可持续影响较大</t>
    </r>
  </si>
  <si>
    <r>
      <rPr>
        <sz val="12"/>
        <color theme="1"/>
        <rFont val="宋体"/>
        <charset val="134"/>
      </rPr>
      <t>满意度指标</t>
    </r>
  </si>
  <si>
    <r>
      <rPr>
        <sz val="12"/>
        <color theme="1"/>
        <rFont val="宋体"/>
        <charset val="134"/>
      </rPr>
      <t>满意度</t>
    </r>
  </si>
  <si>
    <r>
      <rPr>
        <sz val="12"/>
        <color theme="1"/>
        <rFont val="宋体"/>
        <charset val="134"/>
      </rPr>
      <t>调查社会公众是否满意</t>
    </r>
  </si>
  <si>
    <r>
      <rPr>
        <sz val="12"/>
        <color theme="1"/>
        <rFont val="宋体"/>
        <charset val="134"/>
      </rPr>
      <t>社会公众满意</t>
    </r>
  </si>
  <si>
    <r>
      <rPr>
        <sz val="12"/>
        <color theme="1"/>
        <rFont val="宋体"/>
        <charset val="134"/>
      </rPr>
      <t>合计</t>
    </r>
  </si>
  <si>
    <t>20预算</t>
  </si>
  <si>
    <t>基本支出</t>
  </si>
  <si>
    <t>项目支出</t>
  </si>
  <si>
    <t>21预算</t>
  </si>
  <si>
    <t>合计</t>
  </si>
  <si>
    <t>21期初</t>
  </si>
  <si>
    <t>21追加后预算</t>
  </si>
  <si>
    <t>21其他收入</t>
  </si>
  <si>
    <t>累计收入</t>
  </si>
  <si>
    <t>21支出</t>
  </si>
  <si>
    <t>21结余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</si>
</sst>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4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2"/>
      <color theme="1"/>
      <name val="Arial Narrow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12" applyNumberFormat="0" applyAlignment="0" applyProtection="0">
      <alignment vertical="center"/>
    </xf>
    <xf numFmtId="0" fontId="17" fillId="12" borderId="8" applyNumberFormat="0" applyAlignment="0" applyProtection="0">
      <alignment vertical="center"/>
    </xf>
    <xf numFmtId="0" fontId="18" fillId="13" borderId="13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4" fontId="0" fillId="0" borderId="0" xfId="0" applyNumberFormat="1">
      <alignment vertical="center"/>
    </xf>
    <xf numFmtId="176" fontId="0" fillId="0" borderId="0" xfId="0" applyNumberFormat="1">
      <alignment vertical="center"/>
    </xf>
    <xf numFmtId="10" fontId="0" fillId="0" borderId="0" xfId="11" applyNumberFormat="1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right" vertical="center"/>
    </xf>
    <xf numFmtId="176" fontId="0" fillId="0" borderId="0" xfId="11" applyNumberFormat="1">
      <alignment vertical="center"/>
    </xf>
    <xf numFmtId="0" fontId="0" fillId="2" borderId="0" xfId="0" applyFill="1" applyAlignment="1">
      <alignment horizontal="right" vertical="center"/>
    </xf>
    <xf numFmtId="176" fontId="0" fillId="2" borderId="0" xfId="0" applyNumberFormat="1" applyFill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10" fontId="3" fillId="0" borderId="1" xfId="11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20852;&#21439;&#33258;&#35780;\&#20892;&#19994;&#20892;&#26449;&#23616;\&#25968;&#25454;&#21450;&#25972;&#29702;&#36164;&#26009;\&#20852;&#21439;&#20892;&#19994;&#20892;&#26449;&#23616;2020&#24180;&#24230;&#20915;&#31639;&#20844;&#24320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&#20852;&#21439;&#33258;&#35780;\&#20892;&#19994;&#20892;&#26449;&#23616;\&#25968;&#25454;&#21450;&#25972;&#29702;&#36164;&#26009;\&#25968;&#25454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K01 收入支出决算总表(公开01表)"/>
      <sheetName val="GK02 收入决算表(公开02表)"/>
      <sheetName val="GK03 支出决算表(公开03表)"/>
      <sheetName val="GK04 财政拨款收入支出决算总表(公开04表)"/>
      <sheetName val="GK05 一般公共预算财政拨款支出决算表（一）(公开05表)"/>
      <sheetName val="GK06 一般公共预算财政拨款支出决算表（二）(公开06表)"/>
      <sheetName val="GK07 一般公共预算财政拨款“三公”经费支出决算表(公开07"/>
      <sheetName val="GK08 政府性基金预算财政拨款收入支出决算表(公开08表)"/>
      <sheetName val="GK09 国有资本经营预算财政拨款支出决算表(公开09表)"/>
      <sheetName val="GK10 部门决算公开相关信息统计表(公开10表)"/>
    </sheetNames>
    <sheetDataSet>
      <sheetData sheetId="0"/>
      <sheetData sheetId="1"/>
      <sheetData sheetId="2">
        <row r="9">
          <cell r="E9">
            <v>136000505.75</v>
          </cell>
          <cell r="F9">
            <v>16136471.54</v>
          </cell>
          <cell r="G9">
            <v>119864034.21</v>
          </cell>
        </row>
      </sheetData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Z01 收入支出决算总表(财决01表)"/>
      <sheetName val="Z01_1 财政拨款收入支出决算总表(财决01-1表)"/>
      <sheetName val="Z02 收入支出决算表(财决02表)"/>
      <sheetName val="Z03 收入决算表(财决03表)"/>
      <sheetName val="Z04 支出决算表(财决04表)"/>
      <sheetName val="Z05 支出决算明细表(财决05表)"/>
      <sheetName val="Z05_1 基本支出决算明细表(财决05-1表)"/>
      <sheetName val="Z05_2 项目支出决算明细表(财决05-2表)"/>
      <sheetName val="Z05_3 经营支出决算明细表(财决05-3表)"/>
      <sheetName val="Z06 项目收入支出决算表(财决06表)"/>
      <sheetName val="Z07 一般公共预算财政拨款收入支出决算表(财决07表)"/>
      <sheetName val="Z08 一般公共预算财政拨款支出决算明细表(财决08表)"/>
      <sheetName val="Z08_1 一般公共预算财政拨款基本支出决算明细表(财决08-"/>
      <sheetName val="Z08_2 一般公共预算财政拨款项目支出决算明细表(财决08-"/>
      <sheetName val="Z09 政府性基金预算财政拨款收入支出决算表(财决09表)"/>
      <sheetName val="Z10 政府性基金预算财政拨款支出决算明细表(财决10表)"/>
      <sheetName val="Z10_1 政府性基金预算财政拨款基本支出决算明细表(财决10"/>
      <sheetName val="Z10_2 政府性基金预算财政拨款项目支出决算明细表(财决10"/>
      <sheetName val="Z11 国有资本经营预算财政拨款收入支出决算表(财决11表)"/>
      <sheetName val="Z12 国有资本经营预算财政拨款支出决算明细表(财决12表)"/>
      <sheetName val="F01 预算支出相关信息表(财决附01表)"/>
      <sheetName val="F02 基本数字表(财决附02表)"/>
      <sheetName val="F03 机构运行信息表(财决附03表)"/>
      <sheetName val="F04 非税收入征缴情况表(财决附04表)"/>
      <sheetName val="CS01 年初结转和结余调整情况表"/>
      <sheetName val="CS02 主要指标变动情况表"/>
      <sheetName val="CS03 其他收入明细情况表"/>
      <sheetName val="CS04 财政拨款结转和结余情况表"/>
      <sheetName val="CS05 中央单位驻外机构情况表"/>
      <sheetName val="CS06 中央单位驻外机构人员基本数字表"/>
      <sheetName val="CS07 住房公积金业务收支情况表"/>
      <sheetName val="LH01 部门决算量化评价表"/>
    </sheetNames>
    <sheetDataSet>
      <sheetData sheetId="0">
        <row r="7">
          <cell r="O7">
            <v>19125667.07</v>
          </cell>
        </row>
        <row r="10">
          <cell r="O10">
            <v>141080630.77</v>
          </cell>
        </row>
        <row r="33">
          <cell r="O33">
            <v>160206297.84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tabSelected="1" view="pageBreakPreview" zoomScale="85" zoomScaleNormal="85" workbookViewId="0">
      <selection activeCell="F9" sqref="F9:I9"/>
    </sheetView>
  </sheetViews>
  <sheetFormatPr defaultColWidth="9" defaultRowHeight="13.5"/>
  <cols>
    <col min="1" max="1" width="20.8916666666667" customWidth="1"/>
    <col min="2" max="2" width="9" style="11"/>
    <col min="3" max="3" width="27.3333333333333" customWidth="1"/>
    <col min="4" max="4" width="23.1083333333333" customWidth="1"/>
    <col min="5" max="5" width="23.225" customWidth="1"/>
    <col min="6" max="6" width="23.1083333333333" customWidth="1"/>
    <col min="7" max="8" width="7.89166666666667" customWidth="1"/>
    <col min="9" max="9" width="16.4416666666667" customWidth="1"/>
  </cols>
  <sheetData>
    <row r="1" ht="27" spans="1:9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="9" customFormat="1" ht="20" customHeight="1" spans="1:2">
      <c r="A2" s="9" t="s">
        <v>1</v>
      </c>
      <c r="B2" s="10"/>
    </row>
    <row r="3" s="9" customFormat="1" ht="20" customHeight="1" spans="1:9">
      <c r="A3" s="13" t="s">
        <v>2</v>
      </c>
      <c r="B3" s="14" t="s">
        <v>3</v>
      </c>
      <c r="C3" s="15"/>
      <c r="D3" s="15"/>
      <c r="E3" s="16"/>
      <c r="F3" s="14" t="s">
        <v>4</v>
      </c>
      <c r="G3" s="16"/>
      <c r="H3" s="14">
        <v>3</v>
      </c>
      <c r="I3" s="16"/>
    </row>
    <row r="4" s="9" customFormat="1" ht="20" customHeight="1" spans="1:9">
      <c r="A4" s="17" t="s">
        <v>5</v>
      </c>
      <c r="B4" s="14"/>
      <c r="C4" s="16"/>
      <c r="D4" s="18" t="s">
        <v>6</v>
      </c>
      <c r="E4" s="18"/>
      <c r="F4" s="18" t="s">
        <v>7</v>
      </c>
      <c r="G4" s="18"/>
      <c r="H4" s="18" t="s">
        <v>8</v>
      </c>
      <c r="I4" s="18"/>
    </row>
    <row r="5" s="9" customFormat="1" ht="20" customHeight="1" spans="1:9">
      <c r="A5" s="19"/>
      <c r="B5" s="20" t="s">
        <v>9</v>
      </c>
      <c r="C5" s="20"/>
      <c r="D5" s="21">
        <v>87788200</v>
      </c>
      <c r="E5" s="21"/>
      <c r="F5" s="21">
        <v>160206297.84</v>
      </c>
      <c r="G5" s="21"/>
      <c r="H5" s="22">
        <f>F5/D5</f>
        <v>1.82491835850376</v>
      </c>
      <c r="I5" s="22"/>
    </row>
    <row r="6" s="9" customFormat="1" ht="20" customHeight="1" spans="1:9">
      <c r="A6" s="19"/>
      <c r="B6" s="20" t="s">
        <v>10</v>
      </c>
      <c r="C6" s="20"/>
      <c r="D6" s="21"/>
      <c r="E6" s="21"/>
      <c r="F6" s="21"/>
      <c r="G6" s="21"/>
      <c r="H6" s="22"/>
      <c r="I6" s="22"/>
    </row>
    <row r="7" s="9" customFormat="1" ht="20" customHeight="1" spans="1:9">
      <c r="A7" s="19"/>
      <c r="B7" s="20" t="s">
        <v>11</v>
      </c>
      <c r="C7" s="20"/>
      <c r="D7" s="21">
        <v>14551200</v>
      </c>
      <c r="E7" s="21"/>
      <c r="F7" s="21">
        <v>19125667.07</v>
      </c>
      <c r="G7" s="21"/>
      <c r="H7" s="22">
        <f>F7/D7</f>
        <v>1.31437043474078</v>
      </c>
      <c r="I7" s="22"/>
    </row>
    <row r="8" s="9" customFormat="1" ht="20" customHeight="1" spans="1:9">
      <c r="A8" s="23"/>
      <c r="B8" s="20" t="s">
        <v>12</v>
      </c>
      <c r="C8" s="20"/>
      <c r="D8" s="21">
        <v>73237000</v>
      </c>
      <c r="E8" s="21"/>
      <c r="F8" s="21">
        <v>141080630.77</v>
      </c>
      <c r="G8" s="21"/>
      <c r="H8" s="22">
        <f>F8/D8</f>
        <v>1.92635731624725</v>
      </c>
      <c r="I8" s="22"/>
    </row>
    <row r="9" s="9" customFormat="1" ht="20" customHeight="1" spans="1:9">
      <c r="A9" s="18" t="s">
        <v>13</v>
      </c>
      <c r="B9" s="14" t="s">
        <v>14</v>
      </c>
      <c r="C9" s="15"/>
      <c r="D9" s="15"/>
      <c r="E9" s="16"/>
      <c r="F9" s="14" t="s">
        <v>15</v>
      </c>
      <c r="G9" s="15"/>
      <c r="H9" s="15"/>
      <c r="I9" s="16"/>
    </row>
    <row r="10" s="9" customFormat="1" ht="168" customHeight="1" spans="1:9">
      <c r="A10" s="18"/>
      <c r="B10" s="24" t="s">
        <v>16</v>
      </c>
      <c r="C10" s="25"/>
      <c r="D10" s="25"/>
      <c r="E10" s="26"/>
      <c r="F10" s="27" t="s">
        <v>17</v>
      </c>
      <c r="G10" s="28"/>
      <c r="H10" s="28"/>
      <c r="I10" s="33"/>
    </row>
    <row r="11" s="9" customFormat="1" ht="20" customHeight="1" spans="1:9">
      <c r="A11" s="18" t="s">
        <v>18</v>
      </c>
      <c r="B11" s="18"/>
      <c r="C11" s="18"/>
      <c r="D11" s="18"/>
      <c r="E11" s="18"/>
      <c r="F11" s="18"/>
      <c r="G11" s="18"/>
      <c r="H11" s="18"/>
      <c r="I11" s="18"/>
    </row>
    <row r="12" s="10" customFormat="1" ht="20" customHeight="1" spans="1:9">
      <c r="A12" s="18" t="s">
        <v>19</v>
      </c>
      <c r="B12" s="18" t="s">
        <v>20</v>
      </c>
      <c r="C12" s="18" t="s">
        <v>21</v>
      </c>
      <c r="D12" s="18" t="s">
        <v>22</v>
      </c>
      <c r="E12" s="18" t="s">
        <v>23</v>
      </c>
      <c r="F12" s="18" t="s">
        <v>24</v>
      </c>
      <c r="G12" s="18" t="s">
        <v>25</v>
      </c>
      <c r="H12" s="18" t="s">
        <v>26</v>
      </c>
      <c r="I12" s="18" t="s">
        <v>27</v>
      </c>
    </row>
    <row r="13" s="9" customFormat="1" ht="26" customHeight="1" spans="1:9">
      <c r="A13" s="18" t="s">
        <v>28</v>
      </c>
      <c r="B13" s="18">
        <v>30</v>
      </c>
      <c r="C13" s="13" t="s">
        <v>29</v>
      </c>
      <c r="D13" s="13" t="s">
        <v>30</v>
      </c>
      <c r="E13" s="13" t="s">
        <v>31</v>
      </c>
      <c r="F13" s="13" t="s">
        <v>31</v>
      </c>
      <c r="G13" s="18">
        <v>5</v>
      </c>
      <c r="H13" s="18">
        <v>5</v>
      </c>
      <c r="I13" s="13"/>
    </row>
    <row r="14" s="9" customFormat="1" ht="26" customHeight="1" spans="1:9">
      <c r="A14" s="18"/>
      <c r="B14" s="18"/>
      <c r="C14" s="13" t="s">
        <v>32</v>
      </c>
      <c r="D14" s="13" t="s">
        <v>33</v>
      </c>
      <c r="E14" s="13" t="s">
        <v>34</v>
      </c>
      <c r="F14" s="13" t="s">
        <v>34</v>
      </c>
      <c r="G14" s="18">
        <v>5</v>
      </c>
      <c r="H14" s="18">
        <v>3</v>
      </c>
      <c r="I14" s="13"/>
    </row>
    <row r="15" s="9" customFormat="1" ht="36" customHeight="1" spans="1:9">
      <c r="A15" s="18"/>
      <c r="B15" s="18"/>
      <c r="C15" s="13" t="s">
        <v>35</v>
      </c>
      <c r="D15" s="13" t="s">
        <v>36</v>
      </c>
      <c r="E15" s="29" t="s">
        <v>37</v>
      </c>
      <c r="F15" s="29" t="s">
        <v>37</v>
      </c>
      <c r="G15" s="18">
        <v>5</v>
      </c>
      <c r="H15" s="18">
        <v>2.5</v>
      </c>
      <c r="I15" s="13"/>
    </row>
    <row r="16" s="9" customFormat="1" ht="34" customHeight="1" spans="1:9">
      <c r="A16" s="18"/>
      <c r="B16" s="18"/>
      <c r="C16" s="13" t="s">
        <v>38</v>
      </c>
      <c r="D16" s="13" t="s">
        <v>39</v>
      </c>
      <c r="E16" s="29" t="s">
        <v>40</v>
      </c>
      <c r="F16" s="29" t="s">
        <v>40</v>
      </c>
      <c r="G16" s="18">
        <v>5</v>
      </c>
      <c r="H16" s="18">
        <v>5</v>
      </c>
      <c r="I16" s="13"/>
    </row>
    <row r="17" s="9" customFormat="1" ht="25" customHeight="1" spans="1:9">
      <c r="A17" s="18"/>
      <c r="B17" s="18"/>
      <c r="C17" s="13" t="s">
        <v>41</v>
      </c>
      <c r="D17" s="13" t="s">
        <v>42</v>
      </c>
      <c r="E17" s="13" t="s">
        <v>43</v>
      </c>
      <c r="F17" s="29" t="s">
        <v>43</v>
      </c>
      <c r="G17" s="18">
        <v>5</v>
      </c>
      <c r="H17" s="18">
        <v>5</v>
      </c>
      <c r="I17" s="13"/>
    </row>
    <row r="18" s="9" customFormat="1" ht="28.5" spans="1:9">
      <c r="A18" s="18"/>
      <c r="B18" s="18"/>
      <c r="C18" s="13" t="s">
        <v>44</v>
      </c>
      <c r="D18" s="13" t="s">
        <v>45</v>
      </c>
      <c r="E18" s="29" t="s">
        <v>46</v>
      </c>
      <c r="F18" s="29" t="s">
        <v>46</v>
      </c>
      <c r="G18" s="18">
        <v>5</v>
      </c>
      <c r="H18" s="18">
        <v>5</v>
      </c>
      <c r="I18" s="13"/>
    </row>
    <row r="19" s="9" customFormat="1" ht="33" customHeight="1" spans="1:9">
      <c r="A19" s="18" t="s">
        <v>47</v>
      </c>
      <c r="B19" s="18">
        <v>25</v>
      </c>
      <c r="C19" s="30" t="s">
        <v>48</v>
      </c>
      <c r="D19" s="13" t="s">
        <v>49</v>
      </c>
      <c r="E19" s="13" t="s">
        <v>50</v>
      </c>
      <c r="F19" s="29" t="s">
        <v>17</v>
      </c>
      <c r="G19" s="18">
        <v>5</v>
      </c>
      <c r="H19" s="18">
        <v>5</v>
      </c>
      <c r="I19" s="13"/>
    </row>
    <row r="20" s="9" customFormat="1" ht="33" customHeight="1" spans="1:9">
      <c r="A20" s="18"/>
      <c r="B20" s="18"/>
      <c r="C20" s="31"/>
      <c r="D20" s="13" t="s">
        <v>51</v>
      </c>
      <c r="E20" s="29" t="s">
        <v>52</v>
      </c>
      <c r="F20" s="29" t="s">
        <v>53</v>
      </c>
      <c r="G20" s="18">
        <v>5</v>
      </c>
      <c r="H20" s="18">
        <v>5</v>
      </c>
      <c r="I20" s="13"/>
    </row>
    <row r="21" s="9" customFormat="1" ht="40" customHeight="1" spans="1:9">
      <c r="A21" s="18"/>
      <c r="B21" s="18"/>
      <c r="C21" s="32" t="s">
        <v>54</v>
      </c>
      <c r="D21" s="13" t="s">
        <v>55</v>
      </c>
      <c r="E21" s="29" t="s">
        <v>56</v>
      </c>
      <c r="F21" s="13" t="s">
        <v>57</v>
      </c>
      <c r="G21" s="18">
        <v>5</v>
      </c>
      <c r="H21" s="18">
        <v>5</v>
      </c>
      <c r="I21" s="13"/>
    </row>
    <row r="22" s="9" customFormat="1" ht="25" customHeight="1" spans="1:9">
      <c r="A22" s="18"/>
      <c r="B22" s="18"/>
      <c r="C22" s="32"/>
      <c r="D22" s="13" t="s">
        <v>58</v>
      </c>
      <c r="E22" s="13" t="s">
        <v>59</v>
      </c>
      <c r="F22" s="13" t="s">
        <v>60</v>
      </c>
      <c r="G22" s="18">
        <v>5</v>
      </c>
      <c r="H22" s="18">
        <v>5</v>
      </c>
      <c r="I22" s="13"/>
    </row>
    <row r="23" s="9" customFormat="1" ht="25" customHeight="1" spans="1:9">
      <c r="A23" s="18"/>
      <c r="B23" s="18"/>
      <c r="C23" s="32" t="s">
        <v>61</v>
      </c>
      <c r="D23" s="13" t="s">
        <v>62</v>
      </c>
      <c r="E23" s="13" t="s">
        <v>63</v>
      </c>
      <c r="F23" s="13" t="s">
        <v>64</v>
      </c>
      <c r="G23" s="18">
        <v>5</v>
      </c>
      <c r="H23" s="18">
        <v>5</v>
      </c>
      <c r="I23" s="13"/>
    </row>
    <row r="24" s="9" customFormat="1" ht="25" customHeight="1" spans="1:9">
      <c r="A24" s="18" t="s">
        <v>65</v>
      </c>
      <c r="B24" s="18">
        <v>35</v>
      </c>
      <c r="C24" s="13" t="s">
        <v>66</v>
      </c>
      <c r="D24" s="13" t="s">
        <v>67</v>
      </c>
      <c r="E24" s="13" t="s">
        <v>68</v>
      </c>
      <c r="F24" s="13" t="s">
        <v>69</v>
      </c>
      <c r="G24" s="18">
        <v>9</v>
      </c>
      <c r="H24" s="18">
        <v>9</v>
      </c>
      <c r="I24" s="13"/>
    </row>
    <row r="25" s="9" customFormat="1" ht="25" customHeight="1" spans="1:9">
      <c r="A25" s="18"/>
      <c r="B25" s="18"/>
      <c r="C25" s="13" t="s">
        <v>70</v>
      </c>
      <c r="D25" s="13" t="s">
        <v>71</v>
      </c>
      <c r="E25" s="13" t="s">
        <v>72</v>
      </c>
      <c r="F25" s="13" t="s">
        <v>73</v>
      </c>
      <c r="G25" s="18">
        <v>9</v>
      </c>
      <c r="H25" s="18">
        <v>9</v>
      </c>
      <c r="I25" s="13"/>
    </row>
    <row r="26" s="9" customFormat="1" ht="25" customHeight="1" spans="1:9">
      <c r="A26" s="18"/>
      <c r="B26" s="18"/>
      <c r="C26" s="13" t="s">
        <v>74</v>
      </c>
      <c r="D26" s="13" t="s">
        <v>75</v>
      </c>
      <c r="E26" s="13" t="s">
        <v>76</v>
      </c>
      <c r="F26" s="13" t="s">
        <v>77</v>
      </c>
      <c r="G26" s="18">
        <v>9</v>
      </c>
      <c r="H26" s="18">
        <v>9</v>
      </c>
      <c r="I26" s="13"/>
    </row>
    <row r="27" s="9" customFormat="1" ht="25" customHeight="1" spans="1:9">
      <c r="A27" s="18"/>
      <c r="B27" s="18"/>
      <c r="C27" s="13" t="s">
        <v>78</v>
      </c>
      <c r="D27" s="13" t="s">
        <v>79</v>
      </c>
      <c r="E27" s="13" t="s">
        <v>80</v>
      </c>
      <c r="F27" s="13" t="s">
        <v>81</v>
      </c>
      <c r="G27" s="18">
        <v>8</v>
      </c>
      <c r="H27" s="18">
        <v>8</v>
      </c>
      <c r="I27" s="13"/>
    </row>
    <row r="28" s="9" customFormat="1" ht="25" customHeight="1" spans="1:9">
      <c r="A28" s="18" t="s">
        <v>82</v>
      </c>
      <c r="B28" s="18">
        <v>10</v>
      </c>
      <c r="C28" s="13" t="s">
        <v>82</v>
      </c>
      <c r="D28" s="13" t="s">
        <v>83</v>
      </c>
      <c r="E28" s="13" t="s">
        <v>84</v>
      </c>
      <c r="F28" s="13" t="s">
        <v>85</v>
      </c>
      <c r="G28" s="18">
        <v>10</v>
      </c>
      <c r="H28" s="18">
        <v>10</v>
      </c>
      <c r="I28" s="13"/>
    </row>
    <row r="29" s="9" customFormat="1" ht="25" customHeight="1" spans="1:9">
      <c r="A29" s="14" t="s">
        <v>86</v>
      </c>
      <c r="B29" s="15"/>
      <c r="C29" s="15"/>
      <c r="D29" s="15"/>
      <c r="E29" s="15"/>
      <c r="F29" s="16"/>
      <c r="G29" s="18">
        <v>100</v>
      </c>
      <c r="H29" s="18">
        <f>SUM(H13:H28)</f>
        <v>95.5</v>
      </c>
      <c r="I29" s="13"/>
    </row>
  </sheetData>
  <mergeCells count="40">
    <mergeCell ref="A1:I1"/>
    <mergeCell ref="B3:E3"/>
    <mergeCell ref="F3:G3"/>
    <mergeCell ref="H3:I3"/>
    <mergeCell ref="B4:C4"/>
    <mergeCell ref="D4:E4"/>
    <mergeCell ref="F4:G4"/>
    <mergeCell ref="H4:I4"/>
    <mergeCell ref="B5:C5"/>
    <mergeCell ref="D5:E5"/>
    <mergeCell ref="F5:G5"/>
    <mergeCell ref="H5:I5"/>
    <mergeCell ref="B6:C6"/>
    <mergeCell ref="D6:E6"/>
    <mergeCell ref="F6:G6"/>
    <mergeCell ref="H6:I6"/>
    <mergeCell ref="B7:C7"/>
    <mergeCell ref="D7:E7"/>
    <mergeCell ref="F7:G7"/>
    <mergeCell ref="H7:I7"/>
    <mergeCell ref="B8:C8"/>
    <mergeCell ref="D8:E8"/>
    <mergeCell ref="F8:G8"/>
    <mergeCell ref="H8:I8"/>
    <mergeCell ref="B9:E9"/>
    <mergeCell ref="F9:I9"/>
    <mergeCell ref="B10:E10"/>
    <mergeCell ref="F10:I10"/>
    <mergeCell ref="A11:I11"/>
    <mergeCell ref="A29:F29"/>
    <mergeCell ref="A4:A8"/>
    <mergeCell ref="A9:A10"/>
    <mergeCell ref="A13:A18"/>
    <mergeCell ref="A19:A23"/>
    <mergeCell ref="A24:A27"/>
    <mergeCell ref="B13:B18"/>
    <mergeCell ref="B19:B23"/>
    <mergeCell ref="B24:B27"/>
    <mergeCell ref="C19:C20"/>
    <mergeCell ref="C21:C22"/>
  </mergeCells>
  <pageMargins left="0.7" right="0.7" top="0.75" bottom="0.75" header="0.3" footer="0.3"/>
  <pageSetup paperSize="9" scale="53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9:N56"/>
  <sheetViews>
    <sheetView topLeftCell="B22" workbookViewId="0">
      <selection activeCell="F33" sqref="F33"/>
    </sheetView>
  </sheetViews>
  <sheetFormatPr defaultColWidth="9" defaultRowHeight="13.5"/>
  <cols>
    <col min="3" max="3" width="9" style="5"/>
    <col min="4" max="4" width="17.125" style="2"/>
    <col min="5" max="5" width="12.625"/>
    <col min="6" max="6" width="17.125" style="2"/>
    <col min="7" max="7" width="12.625"/>
    <col min="9" max="9" width="12.625"/>
    <col min="11" max="11" width="13.75"/>
    <col min="13" max="13" width="12.625"/>
    <col min="14" max="14" width="13.75"/>
  </cols>
  <sheetData>
    <row r="9" spans="3:5">
      <c r="C9" s="5" t="s">
        <v>87</v>
      </c>
      <c r="D9" s="2">
        <f>'[1]GK03 支出决算表(公开03表)'!$E$9</f>
        <v>136000505.75</v>
      </c>
      <c r="E9" s="2">
        <f>D9/10000</f>
        <v>13600.050575</v>
      </c>
    </row>
    <row r="10" spans="3:5">
      <c r="C10" s="5" t="s">
        <v>88</v>
      </c>
      <c r="D10" s="2">
        <f>'[1]GK03 支出决算表(公开03表)'!$F$9</f>
        <v>16136471.54</v>
      </c>
      <c r="E10" s="2">
        <f t="shared" ref="E10:E16" si="0">D10/10000</f>
        <v>1613.647154</v>
      </c>
    </row>
    <row r="11" spans="3:5">
      <c r="C11" s="5" t="s">
        <v>89</v>
      </c>
      <c r="D11" s="2">
        <f>'[1]GK03 支出决算表(公开03表)'!$G$9</f>
        <v>119864034.21</v>
      </c>
      <c r="E11" s="2">
        <f t="shared" si="0"/>
        <v>11986.403421</v>
      </c>
    </row>
    <row r="12" spans="5:5">
      <c r="E12" s="2"/>
    </row>
    <row r="13" spans="5:5">
      <c r="E13" s="2"/>
    </row>
    <row r="14" spans="3:5">
      <c r="C14" s="5" t="s">
        <v>90</v>
      </c>
      <c r="D14" s="2">
        <f>'[2]Z01 收入支出决算总表(财决01表)'!$O$33</f>
        <v>160206297.84</v>
      </c>
      <c r="E14" s="2">
        <f t="shared" si="0"/>
        <v>16020.629784</v>
      </c>
    </row>
    <row r="15" spans="3:6">
      <c r="C15" s="5" t="s">
        <v>88</v>
      </c>
      <c r="D15" s="2">
        <f>'[2]Z01 收入支出决算总表(财决01表)'!$O$7</f>
        <v>19125667.07</v>
      </c>
      <c r="E15" s="2">
        <f t="shared" si="0"/>
        <v>1912.566707</v>
      </c>
      <c r="F15" s="6">
        <f>(E15-E10)/E10</f>
        <v>0.185244681440438</v>
      </c>
    </row>
    <row r="16" spans="3:6">
      <c r="C16" s="5" t="s">
        <v>89</v>
      </c>
      <c r="D16" s="2">
        <f>'[2]Z01 收入支出决算总表(财决01表)'!$O$10</f>
        <v>141080630.77</v>
      </c>
      <c r="E16" s="2">
        <f t="shared" si="0"/>
        <v>14108.063077</v>
      </c>
      <c r="F16" s="6">
        <f>(E16-E11)/E11</f>
        <v>0.177005527136095</v>
      </c>
    </row>
    <row r="17" spans="5:5">
      <c r="E17" s="2"/>
    </row>
    <row r="18" spans="5:5">
      <c r="E18" s="2"/>
    </row>
    <row r="19" spans="5:5">
      <c r="E19" s="2"/>
    </row>
    <row r="20" spans="5:5">
      <c r="E20" s="2"/>
    </row>
    <row r="21" spans="3:5">
      <c r="C21" s="5" t="s">
        <v>90</v>
      </c>
      <c r="D21" s="2">
        <f>Sheet1!D5</f>
        <v>87788200</v>
      </c>
      <c r="E21" s="2">
        <f t="shared" ref="E17:E23" si="1">D21/10000</f>
        <v>8778.82</v>
      </c>
    </row>
    <row r="22" spans="3:6">
      <c r="C22" s="5" t="s">
        <v>88</v>
      </c>
      <c r="D22" s="2">
        <f>Sheet1!D7</f>
        <v>14551200</v>
      </c>
      <c r="E22" s="2">
        <f t="shared" si="1"/>
        <v>1455.12</v>
      </c>
      <c r="F22" s="6">
        <f>(E22-E10)/E10</f>
        <v>-0.0982415230039814</v>
      </c>
    </row>
    <row r="23" spans="3:6">
      <c r="C23" s="5" t="s">
        <v>89</v>
      </c>
      <c r="D23" s="2">
        <f>Sheet1!D8</f>
        <v>73237000</v>
      </c>
      <c r="E23" s="2">
        <f t="shared" si="1"/>
        <v>7323.7</v>
      </c>
      <c r="F23" s="6">
        <f>(E23-E11)/E11</f>
        <v>-0.388999373476035</v>
      </c>
    </row>
    <row r="26" spans="9:13">
      <c r="I26" t="s">
        <v>88</v>
      </c>
      <c r="K26" t="s">
        <v>89</v>
      </c>
      <c r="M26" t="s">
        <v>91</v>
      </c>
    </row>
    <row r="28" s="4" customFormat="1" spans="3:6">
      <c r="C28" s="7" t="s">
        <v>92</v>
      </c>
      <c r="D28" s="8">
        <v>28221937.54</v>
      </c>
      <c r="F28" s="8"/>
    </row>
    <row r="29" spans="5:14">
      <c r="E29" t="s">
        <v>88</v>
      </c>
      <c r="F29" s="2">
        <v>417898.36</v>
      </c>
      <c r="G29">
        <f>D28-F29-F30</f>
        <v>0</v>
      </c>
      <c r="I29">
        <f>F29</f>
        <v>417898.36</v>
      </c>
      <c r="K29">
        <f>F30</f>
        <v>27804039.18</v>
      </c>
      <c r="M29">
        <f>SUM(I29:K29)</f>
        <v>28221937.54</v>
      </c>
      <c r="N29">
        <f>D28-M29</f>
        <v>0</v>
      </c>
    </row>
    <row r="30" spans="5:6">
      <c r="E30" t="s">
        <v>89</v>
      </c>
      <c r="F30" s="2">
        <v>27804039.18</v>
      </c>
    </row>
    <row r="32" spans="3:4">
      <c r="C32" s="5" t="s">
        <v>90</v>
      </c>
      <c r="D32" s="2">
        <v>87788200</v>
      </c>
    </row>
    <row r="33" spans="5:5">
      <c r="E33" t="s">
        <v>88</v>
      </c>
    </row>
    <row r="34" spans="5:5">
      <c r="E34" t="s">
        <v>89</v>
      </c>
    </row>
    <row r="36" s="4" customFormat="1" spans="3:6">
      <c r="C36" s="7" t="s">
        <v>93</v>
      </c>
      <c r="D36" s="8">
        <v>131484446.8</v>
      </c>
      <c r="F36" s="8"/>
    </row>
    <row r="37" spans="5:14">
      <c r="E37" t="s">
        <v>88</v>
      </c>
      <c r="F37" s="2">
        <v>18809955.21</v>
      </c>
      <c r="I37">
        <f>F37</f>
        <v>18809955.21</v>
      </c>
      <c r="K37">
        <f>F38</f>
        <v>112674491.59</v>
      </c>
      <c r="M37">
        <f>SUM(I37:K37)</f>
        <v>131484446.8</v>
      </c>
      <c r="N37">
        <f>D36-M37</f>
        <v>0</v>
      </c>
    </row>
    <row r="38" spans="5:7">
      <c r="E38" t="s">
        <v>89</v>
      </c>
      <c r="F38" s="2">
        <v>112674491.59</v>
      </c>
      <c r="G38">
        <f>D36-F37-F38</f>
        <v>0</v>
      </c>
    </row>
    <row r="40" s="4" customFormat="1" spans="3:14">
      <c r="C40" s="7" t="s">
        <v>94</v>
      </c>
      <c r="D40" s="8">
        <v>1114000.17</v>
      </c>
      <c r="F40" s="8"/>
      <c r="I40" s="4">
        <v>7000.17</v>
      </c>
      <c r="K40" s="4">
        <f>D40-7000.17</f>
        <v>1107000</v>
      </c>
      <c r="M40" s="4">
        <f>SUM(I40:K40)</f>
        <v>1114000.17</v>
      </c>
      <c r="N40" s="4">
        <f>D40-M40</f>
        <v>0</v>
      </c>
    </row>
    <row r="43" spans="3:13">
      <c r="C43" s="5" t="s">
        <v>95</v>
      </c>
      <c r="D43" s="2">
        <f>D28+D36+D40</f>
        <v>160820384.51</v>
      </c>
      <c r="I43">
        <f>I29+I37+I40</f>
        <v>19234853.74</v>
      </c>
      <c r="K43">
        <f>K29+K37+K40</f>
        <v>141585530.77</v>
      </c>
      <c r="M43">
        <f>M29+M37+M40</f>
        <v>160820384.51</v>
      </c>
    </row>
    <row r="45" s="4" customFormat="1" spans="3:6">
      <c r="C45" s="7" t="s">
        <v>96</v>
      </c>
      <c r="D45" s="8">
        <v>160206297.84</v>
      </c>
      <c r="F45" s="8"/>
    </row>
    <row r="46" spans="5:14">
      <c r="E46" t="s">
        <v>88</v>
      </c>
      <c r="F46" s="2">
        <v>19125667.07</v>
      </c>
      <c r="G46">
        <f>D45-F46-F47</f>
        <v>0</v>
      </c>
      <c r="I46">
        <f>F46</f>
        <v>19125667.07</v>
      </c>
      <c r="K46">
        <f>F47</f>
        <v>141080630.77</v>
      </c>
      <c r="M46">
        <f>SUM(I46:K46)</f>
        <v>160206297.84</v>
      </c>
      <c r="N46">
        <f>D45-M46</f>
        <v>0</v>
      </c>
    </row>
    <row r="47" spans="5:6">
      <c r="E47" t="s">
        <v>89</v>
      </c>
      <c r="F47" s="2">
        <v>141080630.77</v>
      </c>
    </row>
    <row r="50" s="4" customFormat="1" spans="3:14">
      <c r="C50" s="7" t="s">
        <v>97</v>
      </c>
      <c r="D50" s="8">
        <f>D43-D45</f>
        <v>614086.669999987</v>
      </c>
      <c r="F50" s="8"/>
      <c r="I50" s="4">
        <f>I29+I37+I40-I46</f>
        <v>109186.670000002</v>
      </c>
      <c r="K50" s="4">
        <f>K29+K37+K40-K46</f>
        <v>504900</v>
      </c>
      <c r="M50" s="4">
        <f>SUM(I50:K50)</f>
        <v>614086.670000002</v>
      </c>
      <c r="N50" s="8">
        <f>D50-M50</f>
        <v>-1.49011611938477e-8</v>
      </c>
    </row>
    <row r="51" spans="5:5">
      <c r="E51" t="s">
        <v>88</v>
      </c>
    </row>
    <row r="52" spans="5:5">
      <c r="E52" t="s">
        <v>89</v>
      </c>
    </row>
    <row r="54" spans="9:9">
      <c r="I54" s="2"/>
    </row>
    <row r="55" spans="6:6">
      <c r="F55" s="2">
        <f>D45-D36</f>
        <v>28721851.04</v>
      </c>
    </row>
    <row r="56" spans="6:6">
      <c r="F56" s="2">
        <f>F55/D36</f>
        <v>0.218442954577651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12:H15"/>
  <sheetViews>
    <sheetView workbookViewId="0">
      <selection activeCell="H15" sqref="H15"/>
    </sheetView>
  </sheetViews>
  <sheetFormatPr defaultColWidth="9" defaultRowHeight="13.5" outlineLevelCol="7"/>
  <cols>
    <col min="6" max="6" width="11.5"/>
    <col min="8" max="8" width="12.625"/>
  </cols>
  <sheetData>
    <row r="12" spans="6:8">
      <c r="F12" s="1">
        <v>11267.44</v>
      </c>
      <c r="H12" s="1">
        <v>10734.55</v>
      </c>
    </row>
    <row r="13" spans="6:8">
      <c r="F13" s="1">
        <v>11986.4</v>
      </c>
      <c r="H13" s="1">
        <v>8778.82</v>
      </c>
    </row>
    <row r="14" spans="6:8">
      <c r="F14">
        <f>F12-F13</f>
        <v>-718.959999999999</v>
      </c>
      <c r="H14" s="2">
        <f>H13-H12</f>
        <v>-1955.73</v>
      </c>
    </row>
    <row r="15" spans="6:8">
      <c r="F15" s="3">
        <f>F14/F13</f>
        <v>-0.0599813121537742</v>
      </c>
      <c r="H15" s="3">
        <f>H14/H12</f>
        <v>-0.182190217568505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Administrator</cp:lastModifiedBy>
  <dcterms:created xsi:type="dcterms:W3CDTF">2022-07-21T03:34:00Z</dcterms:created>
  <dcterms:modified xsi:type="dcterms:W3CDTF">2022-09-06T07:15:50Z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0472AD9E574748A59C7FCFB86CEBB23A</vt:lpwstr>
  </property>
  <property fmtid="{D5CDD505-2E9C-101B-9397-08002B2CF9AE}" pid="4" name="KSOProductBuildVer">
    <vt:lpwstr>2052-11.1.0.12313</vt:lpwstr>
  </property>
</Properties>
</file>