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3" windowHeight="10300" firstSheet="5" activeTab="5"/>
  </bookViews>
  <sheets>
    <sheet name="部门整体支出指标体系" sheetId="2" state="hidden" r:id="rId1"/>
    <sheet name="公安局" sheetId="5" state="hidden" r:id="rId2"/>
    <sheet name="公安局打分表" sheetId="3" state="hidden" r:id="rId3"/>
    <sheet name="机关事务中心" sheetId="7" state="hidden" r:id="rId4"/>
    <sheet name="执法队" sheetId="8" state="hidden" r:id="rId5"/>
    <sheet name="应急管理局" sheetId="9" r:id="rId6"/>
    <sheet name="Sheet1" sheetId="6" state="hidden" r:id="rId7"/>
    <sheet name="项目支出指标体系" sheetId="4" state="hidden" r:id="rId8"/>
  </sheets>
  <externalReferences>
    <externalReference r:id="rId9"/>
    <externalReference r:id="rId10"/>
  </externalReferences>
  <definedNames>
    <definedName name="_xlnm._FilterDatabase" localSheetId="2" hidden="1">公安局打分表!$A$2:$J$30</definedName>
    <definedName name="_xlnm._FilterDatabase" localSheetId="6" hidden="1">Sheet1!$A$2:$L$30</definedName>
    <definedName name="_xlnm.Print_Titles" localSheetId="2">公安局打分表!$1:$2</definedName>
    <definedName name="_xlnm.Print_Titles" localSheetId="3">机关事务中心!$1:$2</definedName>
    <definedName name="_xlnm.Print_Titles" localSheetId="4">执法队!$1:$2</definedName>
    <definedName name="_xlnm.Print_Titles" localSheetId="5">应急管理局!$1:$2</definedName>
    <definedName name="_xlnm.Print_Area" localSheetId="5">应急管理局!$A$1:$I$25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<sst xmlns="http://schemas.openxmlformats.org/spreadsheetml/2006/main" count="920" uniqueCount="300">
  <si>
    <r>
      <rPr>
        <sz val="10"/>
        <rFont val="宋体"/>
        <charset val="134"/>
      </rPr>
      <t>附 3：</t>
    </r>
  </si>
  <si>
    <t>部门整体支出绩效评价指标体系</t>
  </si>
  <si>
    <t>一级指标</t>
  </si>
  <si>
    <t>二级指标</t>
  </si>
  <si>
    <r>
      <rPr>
        <b/>
        <sz val="9"/>
        <rFont val="微软雅黑"/>
        <charset val="134"/>
      </rPr>
      <t>分值</t>
    </r>
  </si>
  <si>
    <r>
      <rPr>
        <b/>
        <sz val="9"/>
        <rFont val="微软雅黑"/>
        <charset val="134"/>
      </rPr>
      <t>三级指标</t>
    </r>
  </si>
  <si>
    <r>
      <rPr>
        <b/>
        <sz val="9"/>
        <rFont val="微软雅黑"/>
        <charset val="134"/>
      </rPr>
      <t>指标解释</t>
    </r>
  </si>
  <si>
    <r>
      <rPr>
        <b/>
        <sz val="9"/>
        <rFont val="微软雅黑"/>
        <charset val="134"/>
      </rPr>
      <t>指标说明</t>
    </r>
  </si>
  <si>
    <r>
      <rPr>
        <b/>
        <sz val="9"/>
        <rFont val="微软雅黑"/>
        <charset val="134"/>
      </rPr>
      <t>评价标准</t>
    </r>
  </si>
  <si>
    <t>投  入</t>
  </si>
  <si>
    <r>
      <rPr>
        <sz val="9"/>
        <rFont val="宋体"/>
        <charset val="134"/>
      </rPr>
      <t>工作目标设定</t>
    </r>
  </si>
  <si>
    <t>工作规划合理性</t>
  </si>
  <si>
    <r>
      <rPr>
        <sz val="9"/>
        <rFont val="宋体"/>
        <charset val="134"/>
      </rPr>
      <t>部门（单位）所设立的工作规划是否符合客观实际，依据是否充分，用以反映和考核部门（单位）工作规划与部门履职、年度工作任务的相符情况。</t>
    </r>
  </si>
  <si>
    <r>
      <rPr>
        <sz val="9"/>
        <rFont val="宋体"/>
        <charset val="134"/>
      </rPr>
      <t xml:space="preserve">评价要点：
</t>
    </r>
    <r>
      <rPr>
        <sz val="9"/>
        <rFont val="宋体"/>
        <charset val="134"/>
      </rPr>
      <t xml:space="preserve">①是否符合国家法律法规、国民经济和社会发展总体规划；
</t>
    </r>
    <r>
      <rPr>
        <sz val="9"/>
        <rFont val="宋体"/>
        <charset val="134"/>
      </rPr>
      <t xml:space="preserve">②是否符合部门“三定”方案确定的职责；
</t>
    </r>
    <r>
      <rPr>
        <sz val="9"/>
        <rFont val="宋体"/>
        <charset val="134"/>
      </rPr>
      <t>③是否符合部门制定的中长期实施规划。</t>
    </r>
  </si>
  <si>
    <t>（1）符合国家法律法规、国民经济和社会发展总体规划， 1 分；
（2）符合部门“三定”方案确定的职责，1 分；
（3）符合部门制定的中长期实施规划，1 分。</t>
  </si>
  <si>
    <t>工作目标明确性</t>
  </si>
  <si>
    <r>
      <rPr>
        <sz val="9"/>
        <rFont val="宋体"/>
        <charset val="134"/>
      </rPr>
      <t>部门（单位）制定的工作目标任务是否清晰、明确，用以反映和考核部门（单位）工作目标的明确、细化情况。</t>
    </r>
  </si>
  <si>
    <r>
      <rPr>
        <sz val="9"/>
        <rFont val="宋体"/>
        <charset val="134"/>
      </rPr>
      <t xml:space="preserve">评价要点：
</t>
    </r>
    <r>
      <rPr>
        <sz val="9"/>
        <rFont val="宋体"/>
        <charset val="134"/>
      </rPr>
      <t xml:space="preserve">①是否符合部门整体工作规划；
</t>
    </r>
    <r>
      <rPr>
        <sz val="9"/>
        <rFont val="宋体"/>
        <charset val="134"/>
      </rPr>
      <t xml:space="preserve">②是否细化分解为具体的达成目标与工作任务；
</t>
    </r>
    <r>
      <rPr>
        <sz val="9"/>
        <rFont val="宋体"/>
        <charset val="134"/>
      </rPr>
      <t>③是否可通过清晰的工作任务予以体现。</t>
    </r>
  </si>
  <si>
    <r>
      <rPr>
        <sz val="9"/>
        <rFont val="宋体"/>
        <charset val="134"/>
      </rPr>
      <t xml:space="preserve">（1）符合部门整体工作规划，1 分；
</t>
    </r>
    <r>
      <rPr>
        <sz val="9"/>
        <rFont val="宋体"/>
        <charset val="134"/>
      </rPr>
      <t xml:space="preserve">（2）细化分解为具体的达成目标与工作任务，1 分；
</t>
    </r>
    <r>
      <rPr>
        <sz val="9"/>
        <rFont val="宋体"/>
        <charset val="134"/>
      </rPr>
      <t>（3）可通过清晰的工作任务予以体现，1 分。</t>
    </r>
  </si>
  <si>
    <t>预算配置</t>
  </si>
  <si>
    <r>
      <rPr>
        <sz val="9"/>
        <rFont val="宋体"/>
        <charset val="134"/>
      </rPr>
      <t>在职人员控制率</t>
    </r>
  </si>
  <si>
    <t>部门（单位）本年度实际在职人员数与编制数的比率，用以反映和考核部门（单位）对人员成本的控制程度。</t>
  </si>
  <si>
    <t>在职人员控制率=（在职人员数/编制数）×100。
在职人员数：部门（单位）实际在职人数，以财政部确定的部门决算编制口径为准，由编制部门和人劳部门批复同意的临聘人员除外。
编制数：机构编制部门核定批复的部门（单位）的人员编制数。</t>
  </si>
  <si>
    <r>
      <rPr>
        <sz val="9"/>
        <rFont val="宋体"/>
        <charset val="204"/>
      </rPr>
      <t>（1）在职人员控制率≤100%，得满分；                                     （2）在职人员控制率≥115%，得0分；</t>
    </r>
    <r>
      <rPr>
        <vertAlign val="superscript"/>
        <sz val="9"/>
        <rFont val="宋体"/>
        <charset val="204"/>
      </rPr>
      <t xml:space="preserve">
</t>
    </r>
    <r>
      <rPr>
        <sz val="9"/>
        <rFont val="宋体"/>
        <charset val="204"/>
      </rPr>
      <t>（3）在职人员控制率在 100-115%之间的，每超过一个百分点扣 0.2 分。</t>
    </r>
  </si>
  <si>
    <t>“三公经费”变动率</t>
  </si>
  <si>
    <r>
      <rPr>
        <sz val="9"/>
        <rFont val="宋体"/>
        <charset val="134"/>
      </rPr>
      <t>部门（单位）本年度“三公经费”预算数与上年度“三公经费”预算数的变动比率，用以反映和考核部门（单位）对控制重点行政成本的努力程度。</t>
    </r>
  </si>
  <si>
    <t>“三公经费”变动率=[（本年度“三公经费”预算数-上年度“三公经费”预算数）/上年度“三公经费”预算数]×100。 “三公经费”：年度预算安排的因公出国（境）费、公务车辆购置及运行费和公务招待费。</t>
  </si>
  <si>
    <r>
      <rPr>
        <sz val="9"/>
        <rFont val="宋体"/>
        <charset val="204"/>
      </rPr>
      <t>（1）“三公经费”变动率≤0，得满分；
（2）“三公经费”变动率≥10%，得 0 分；                               （</t>
    </r>
    <r>
      <rPr>
        <sz val="9"/>
        <rFont val="Times New Roman"/>
        <charset val="204"/>
      </rPr>
      <t>3</t>
    </r>
    <r>
      <rPr>
        <sz val="9"/>
        <rFont val="宋体"/>
        <charset val="204"/>
      </rPr>
      <t>）</t>
    </r>
    <r>
      <rPr>
        <sz val="9"/>
        <rFont val="Times New Roman"/>
        <charset val="204"/>
      </rPr>
      <t>“</t>
    </r>
    <r>
      <rPr>
        <sz val="9"/>
        <rFont val="宋体"/>
        <charset val="204"/>
      </rPr>
      <t>三公经费</t>
    </r>
    <r>
      <rPr>
        <sz val="9"/>
        <rFont val="Times New Roman"/>
        <charset val="204"/>
      </rPr>
      <t>”</t>
    </r>
    <r>
      <rPr>
        <sz val="9"/>
        <rFont val="宋体"/>
        <charset val="204"/>
      </rPr>
      <t>变动率在 0-10%之间的，每超过一个百分点扣 0.3 分。</t>
    </r>
  </si>
  <si>
    <t>重点支出安排率</t>
  </si>
  <si>
    <r>
      <rPr>
        <sz val="9"/>
        <rFont val="宋体"/>
        <charset val="134"/>
      </rPr>
      <t>部门（单位）本年度预算安排的重点项目支出与部门项目总支出的比率，用以反映和考核部门（单位）对履行主要职责或完成重点任务的保障程度。</t>
    </r>
  </si>
  <si>
    <r>
      <rPr>
        <sz val="9"/>
        <rFont val="宋体"/>
        <charset val="204"/>
      </rPr>
      <t>重点支出安排率</t>
    </r>
    <r>
      <rPr>
        <sz val="9"/>
        <rFont val="Times New Roman"/>
        <charset val="204"/>
      </rPr>
      <t>=</t>
    </r>
    <r>
      <rPr>
        <sz val="9"/>
        <rFont val="宋体"/>
        <charset val="204"/>
      </rPr>
      <t>（重点项目支出</t>
    </r>
    <r>
      <rPr>
        <sz val="9"/>
        <rFont val="Times New Roman"/>
        <charset val="204"/>
      </rPr>
      <t>/</t>
    </r>
    <r>
      <rPr>
        <sz val="9"/>
        <rFont val="宋体"/>
        <charset val="204"/>
      </rPr>
      <t>项目总支出）</t>
    </r>
    <r>
      <rPr>
        <sz val="9"/>
        <rFont val="Times New Roman"/>
        <charset val="204"/>
      </rPr>
      <t>×100%</t>
    </r>
    <r>
      <rPr>
        <sz val="9"/>
        <rFont val="宋体"/>
        <charset val="204"/>
      </rPr>
      <t>。 重点项目支出：部门（单位）年度预算安排的，与本部门履职和发展密切相关、具有明显社会和经济影响、党委政府关心或社会比较关注的项目支出总额。
项目总支出：部门（单位）年度预算安排的项目支出总额。</t>
    </r>
  </si>
  <si>
    <t>（1）重点支出安排率≥90%，得满分；
（2）重点支出安排率≤70%，得 0 分；                                                                                   （3）重点支出安排率在 70%-90%之间的，每低一个百分点扣 0.2 分。</t>
  </si>
  <si>
    <t>过  程</t>
  </si>
  <si>
    <t>预算执行</t>
  </si>
  <si>
    <t>预算完成率</t>
  </si>
  <si>
    <r>
      <rPr>
        <sz val="9"/>
        <rFont val="宋体"/>
        <charset val="134"/>
      </rPr>
      <t>部门（单位）本年度预算完成数与预算数的比率，用以反映和考核部门（单位）预算完成程度。</t>
    </r>
  </si>
  <si>
    <r>
      <rPr>
        <sz val="9"/>
        <rFont val="宋体"/>
        <charset val="134"/>
      </rPr>
      <t>预算完成率=（上年结转+年初预算+本年预算追加-年末结余）/（上年结转+年初预算+本年预算追加）×100。</t>
    </r>
  </si>
  <si>
    <t>（1）预算完成率≥95%的，得满分；                                                                                       （2）预算完成率≤85%的，得 0 分；                                                   （3）预算完成率在 85%-95%之间的，每低一个百分点扣0.3 分。</t>
  </si>
  <si>
    <t>预算调整率</t>
  </si>
  <si>
    <r>
      <rPr>
        <sz val="9"/>
        <rFont val="宋体"/>
        <charset val="134"/>
      </rPr>
      <t>部门（单位）本年度预算调整数与预算数的比率，用以反映和考核部门（单位）预算编制的准确程度。</t>
    </r>
  </si>
  <si>
    <r>
      <rPr>
        <sz val="9"/>
        <rFont val="宋体"/>
        <charset val="134"/>
      </rPr>
      <t xml:space="preserve">预算调整率=（预算调整数/预算数）×100。
</t>
    </r>
    <r>
      <rPr>
        <sz val="9"/>
        <rFont val="宋体"/>
        <charset val="134"/>
      </rPr>
      <t>预算调整数：部门（单位）在本年度内涉及预算的追加、追减或结构调整的资金总和（因落实国家政策、发生不可抗力、上级部门或本级党委政府临时交办而产生的调整除外）。</t>
    </r>
  </si>
  <si>
    <t>（1）预算调整率﹦0 的，得满分；
（2）预算调整率≥10%的，得 0 分；                                                                                        （3）预算调整率在 0-10%之间的，每超过一个百分点扣 0.3 分。</t>
  </si>
  <si>
    <t>支付进度</t>
  </si>
  <si>
    <r>
      <rPr>
        <sz val="9"/>
        <rFont val="宋体"/>
        <charset val="134"/>
      </rPr>
      <t>部门（单位）本年度预算支出进度是否按要求执行，反映和考核部门（单位）预算执行的及时性和均衡性程度。</t>
    </r>
  </si>
  <si>
    <t>评价要点：部门（单位）在本年度一季度、二季度、三季度、11月底四个时点是否分别达到支出进度要求。</t>
  </si>
  <si>
    <r>
      <rPr>
        <sz val="9"/>
        <rFont val="宋体"/>
        <charset val="204"/>
      </rPr>
      <t>①一季度前支出进度达到 25%；
②二季度前支出进度达到 50%；</t>
    </r>
    <r>
      <rPr>
        <sz val="9"/>
        <rFont val="Times New Roman"/>
        <charset val="204"/>
      </rPr>
      <t xml:space="preserve">                                                                                                 </t>
    </r>
    <r>
      <rPr>
        <sz val="9"/>
        <rFont val="宋体"/>
        <charset val="204"/>
      </rPr>
      <t>③三季度前支出进度达到 75%；</t>
    </r>
    <r>
      <rPr>
        <vertAlign val="superscript"/>
        <sz val="9"/>
        <rFont val="宋体"/>
        <charset val="204"/>
      </rPr>
      <t xml:space="preserve">
</t>
    </r>
    <r>
      <rPr>
        <sz val="9"/>
        <rFont val="宋体"/>
        <charset val="204"/>
      </rPr>
      <t>④11月底前支出进度达到 90以上。
以上时点每出现一次未达到支出进度的扣 1 分。</t>
    </r>
  </si>
  <si>
    <t>结转结余率</t>
  </si>
  <si>
    <t>部门（单位）本年度结转结余总额与支出预算数的比率，用以反映和考核部门（单位）对本年度结转结余资金的实际控制程度。</t>
  </si>
  <si>
    <t>结转结余率=结转结余总额/支出预算数*100%。结转结余总额：部门（单位）本年度的结转资金与净结余资金之和（以决算数为准，不含未完工项目资金的结转数）。</t>
  </si>
  <si>
    <t>（1）结转结余率﹦0 的，得满分；                                            （2）结转结余率≥10%的，得 0 分；
（3）结转结余率在 0-10%之间的，每超过一个百分点扣0.3 分。</t>
  </si>
  <si>
    <t>公用经费控制率</t>
  </si>
  <si>
    <r>
      <rPr>
        <sz val="9"/>
        <rFont val="宋体"/>
        <charset val="134"/>
      </rPr>
      <t xml:space="preserve">部门（单位）本年度实际支出的公用经费总额与预算安排的公用经费总额的比率，用以反映和考核部门（单位）对机构运转
</t>
    </r>
    <r>
      <rPr>
        <sz val="9"/>
        <rFont val="宋体"/>
        <charset val="134"/>
      </rPr>
      <t>成本的实际控制程度。</t>
    </r>
  </si>
  <si>
    <r>
      <rPr>
        <sz val="9"/>
        <rFont val="宋体"/>
        <charset val="134"/>
      </rPr>
      <t>公用经费控制率=（实际支出公用经费总额/预算安排公用经费总额）×100。                   公用经费：部门（单位）用于日常办公、业务活动方面的经常性开支。</t>
    </r>
  </si>
  <si>
    <t>（1）公用经费控制率≤100%的，得满分；                                                                                （2）公用经费控制率≥105%的，得 0 分；
（3）公用经费控制率在 100%-105%之间的，每超过一个
百分点扣 0.4 分。</t>
  </si>
  <si>
    <t>“三公经费”控制率</t>
  </si>
  <si>
    <r>
      <rPr>
        <sz val="9"/>
        <rFont val="宋体"/>
        <charset val="134"/>
      </rPr>
      <t>部门（单位）本年度“三公经费”实际支出数与预算安排数的比率，用以反映和考核部门（单位）对“三公经费”的实际控制程度。</t>
    </r>
  </si>
  <si>
    <r>
      <rPr>
        <sz val="9"/>
        <rFont val="宋体"/>
        <charset val="134"/>
      </rPr>
      <t>“三公经费”控制率</t>
    </r>
    <r>
      <rPr>
        <sz val="9"/>
        <rFont val="Times New Roman"/>
        <charset val="134"/>
      </rPr>
      <t>=</t>
    </r>
    <r>
      <rPr>
        <sz val="9"/>
        <rFont val="宋体"/>
        <charset val="134"/>
      </rPr>
      <t>（</t>
    </r>
    <r>
      <rPr>
        <sz val="9"/>
        <rFont val="Times New Roman"/>
        <charset val="134"/>
      </rPr>
      <t>“</t>
    </r>
    <r>
      <rPr>
        <sz val="9"/>
        <rFont val="宋体"/>
        <charset val="134"/>
      </rPr>
      <t>三公经费</t>
    </r>
    <r>
      <rPr>
        <sz val="9"/>
        <rFont val="Times New Roman"/>
        <charset val="134"/>
      </rPr>
      <t>”</t>
    </r>
    <r>
      <rPr>
        <sz val="9"/>
        <rFont val="宋体"/>
        <charset val="134"/>
      </rPr>
      <t>实际支出数</t>
    </r>
    <r>
      <rPr>
        <sz val="9"/>
        <rFont val="Times New Roman"/>
        <charset val="134"/>
      </rPr>
      <t>/“</t>
    </r>
    <r>
      <rPr>
        <sz val="9"/>
        <rFont val="宋体"/>
        <charset val="134"/>
      </rPr>
      <t>三公经</t>
    </r>
    <r>
      <rPr>
        <sz val="9"/>
        <rFont val="Times New Roman"/>
        <charset val="134"/>
      </rPr>
      <t xml:space="preserve"> </t>
    </r>
    <r>
      <rPr>
        <sz val="9"/>
        <rFont val="宋体"/>
        <charset val="134"/>
      </rPr>
      <t>费</t>
    </r>
    <r>
      <rPr>
        <sz val="9"/>
        <rFont val="Times New Roman"/>
        <charset val="134"/>
      </rPr>
      <t>”</t>
    </r>
    <r>
      <rPr>
        <sz val="9"/>
        <rFont val="宋体"/>
        <charset val="134"/>
      </rPr>
      <t>预算安排数）</t>
    </r>
    <r>
      <rPr>
        <sz val="9"/>
        <rFont val="Times New Roman"/>
        <charset val="134"/>
      </rPr>
      <t>×100%</t>
    </r>
    <r>
      <rPr>
        <sz val="9"/>
        <rFont val="宋体"/>
        <charset val="134"/>
      </rPr>
      <t>。</t>
    </r>
  </si>
  <si>
    <t>（1）“三公经费”控制率≤100%的，得满分；                                          （2）“三公经费”控制率≥105%的，得 0 分；                                         （3）“三公经费”控制率在 100%-105%之间的，每超过 一个百分点扣 0.4 分。</t>
  </si>
  <si>
    <t>政府采购执行率</t>
  </si>
  <si>
    <r>
      <rPr>
        <sz val="9"/>
        <rFont val="宋体"/>
        <charset val="134"/>
      </rPr>
      <t>部门（单位）本年度实际政府采购金额与年初政府采购预算的比率，用以反映和考核部门（单位）政府采购预算执行情况。</t>
    </r>
  </si>
  <si>
    <r>
      <rPr>
        <sz val="9"/>
        <rFont val="宋体"/>
        <charset val="204"/>
      </rPr>
      <t>政府采购执行率=（实际政府采购金额/政府采购预算数）×</t>
    </r>
    <r>
      <rPr>
        <sz val="9"/>
        <rFont val="Times New Roman"/>
        <charset val="204"/>
      </rPr>
      <t>100%</t>
    </r>
    <r>
      <rPr>
        <sz val="9"/>
        <rFont val="宋体"/>
        <charset val="204"/>
      </rPr>
      <t>；</t>
    </r>
    <r>
      <rPr>
        <vertAlign val="superscript"/>
        <sz val="9"/>
        <rFont val="宋体"/>
        <charset val="204"/>
      </rPr>
      <t xml:space="preserve">
</t>
    </r>
    <r>
      <rPr>
        <sz val="9"/>
        <rFont val="宋体"/>
        <charset val="204"/>
      </rPr>
      <t>实际政府采购金额和政府采购预算数以每季度上报财政局政府采购报表为准。</t>
    </r>
  </si>
  <si>
    <t>（1）政府采购执行率≥90%的，得满分；                                                                                  （2）政府采购执行率≤80%的，得 0 分；                                                                                 （3）政府采购执行率在 80%-90%之间的，每低一个百分 点扣 0.3 分。</t>
  </si>
  <si>
    <t>预算管理</t>
  </si>
  <si>
    <t>财务管理制度健全性</t>
  </si>
  <si>
    <t>部门（单位）为加强预算管理、规范财务行为而制定的管理制度是否健全完整，用以反映和考核部门（单位）预算管理制度对完成主要职责或促进事业发展的保障情况。</t>
  </si>
  <si>
    <t>评价要点：
①是否已制定或具有预算资金管理办法、内部财务管理制度、会计核算制度等管理制度；
②相关管理制度是否合法、合规、完整；
③相关管理制度是否得到有效执行。</t>
  </si>
  <si>
    <r>
      <rPr>
        <sz val="9"/>
        <rFont val="宋体"/>
        <charset val="134"/>
      </rPr>
      <t xml:space="preserve">（1）已制定或具有预算资金管理办法，内部财务管理制度、会计核算制度等管理制度，1 分；
</t>
    </r>
    <r>
      <rPr>
        <sz val="9"/>
        <rFont val="宋体"/>
        <charset val="134"/>
      </rPr>
      <t xml:space="preserve">（2）相关管理制度合法、合规、完整，1 分；
</t>
    </r>
    <r>
      <rPr>
        <sz val="9"/>
        <rFont val="宋体"/>
        <charset val="134"/>
      </rPr>
      <t>（3）相关管理制度得到有效执行，1 分。</t>
    </r>
  </si>
  <si>
    <t>资金使用合规性</t>
  </si>
  <si>
    <r>
      <rPr>
        <sz val="9"/>
        <rFont val="宋体"/>
        <charset val="134"/>
      </rPr>
      <t>部门（单位）使用预算资金是否符合相关的预算财务管理制度的规定，用以反映和考核部门（单位）预算资金的规范运行情况。</t>
    </r>
  </si>
  <si>
    <t>评价要点：
①是否符合国家财经法规和财务管理制度规定以及有关专项资金管理办法的规定；
②资金的拨付是否有完整的审批程序和手续；
③是否符合部门预算批复的用途；
④是否存在截留、挤占、挪用、虚列支出等情况。</t>
  </si>
  <si>
    <t>①支出符合国家财经法规和财务管理制度规定以及有关专项资金管理办法的规定；
②资金拨付有完整的审批程序和手续；
③支出符合部门预算批复的用途；
④资金使用无截留、挤占、挪用、虚列支出等情况。 以上情况每出现一例不符合要求的扣 1 分，扣完为止。</t>
  </si>
  <si>
    <t>预决算信息公开性</t>
  </si>
  <si>
    <r>
      <rPr>
        <sz val="9"/>
        <rFont val="宋体"/>
        <charset val="134"/>
      </rPr>
      <t>部门（单位）是否按照政府信息公开有关规定公开相关预决算信息，用以反映和考核部门（单位）预决算管理的公开透明情况。</t>
    </r>
  </si>
  <si>
    <r>
      <rPr>
        <sz val="9"/>
        <rFont val="宋体"/>
        <charset val="134"/>
      </rPr>
      <t xml:space="preserve">评价要点：
</t>
    </r>
    <r>
      <rPr>
        <sz val="9"/>
        <rFont val="宋体"/>
        <charset val="134"/>
      </rPr>
      <t xml:space="preserve">①是否按规定内容公开预决算信息；
</t>
    </r>
    <r>
      <rPr>
        <sz val="9"/>
        <rFont val="宋体"/>
        <charset val="134"/>
      </rPr>
      <t xml:space="preserve">②是否按规定时限公开预决算信息。
</t>
    </r>
    <r>
      <rPr>
        <sz val="9"/>
        <rFont val="宋体"/>
        <charset val="134"/>
      </rPr>
      <t>预决算信息是指与部门预算、执行、决算、监督、绩效等管理相关的信息。</t>
    </r>
  </si>
  <si>
    <r>
      <rPr>
        <sz val="9"/>
        <rFont val="宋体"/>
        <charset val="134"/>
      </rPr>
      <t xml:space="preserve">（1）按规定内容公开预决算信息，1.5 分；
</t>
    </r>
    <r>
      <rPr>
        <sz val="9"/>
        <rFont val="宋体"/>
        <charset val="134"/>
      </rPr>
      <t>（2）按规定时限公开预决算信息，1.5 分。</t>
    </r>
  </si>
  <si>
    <t>基础信息完善性</t>
  </si>
  <si>
    <r>
      <rPr>
        <sz val="9"/>
        <rFont val="宋体"/>
        <charset val="134"/>
      </rPr>
      <t>部门（单位）基础信息是否完善，用以反映和考核基础信息对预算管理工作的支撑情况。</t>
    </r>
  </si>
  <si>
    <r>
      <rPr>
        <sz val="9"/>
        <rFont val="宋体"/>
        <charset val="134"/>
      </rPr>
      <t xml:space="preserve">评价要点：
</t>
    </r>
    <r>
      <rPr>
        <sz val="9"/>
        <rFont val="宋体"/>
        <charset val="134"/>
      </rPr>
      <t xml:space="preserve">①基础数据信息和会计信息资料是否真实；
</t>
    </r>
    <r>
      <rPr>
        <sz val="9"/>
        <rFont val="宋体"/>
        <charset val="134"/>
      </rPr>
      <t xml:space="preserve">②基础数据信息和会计信息资料是否完整；
</t>
    </r>
    <r>
      <rPr>
        <sz val="9"/>
        <rFont val="宋体"/>
        <charset val="134"/>
      </rPr>
      <t>③基础数据信息和会计信息资料是否准确。</t>
    </r>
  </si>
  <si>
    <r>
      <rPr>
        <sz val="9"/>
        <rFont val="宋体"/>
        <charset val="134"/>
      </rPr>
      <t xml:space="preserve">（1）基础数据和会计信息真实，1 分；
</t>
    </r>
    <r>
      <rPr>
        <sz val="9"/>
        <rFont val="宋体"/>
        <charset val="134"/>
      </rPr>
      <t xml:space="preserve">（2）基础数据和会计信息完整，1 分；
</t>
    </r>
    <r>
      <rPr>
        <sz val="9"/>
        <rFont val="宋体"/>
        <charset val="134"/>
      </rPr>
      <t>（3）基础数据和会计信息准确，1 分。</t>
    </r>
  </si>
  <si>
    <r>
      <rPr>
        <sz val="9"/>
        <rFont val="宋体"/>
        <charset val="134"/>
      </rPr>
      <t>资产管理</t>
    </r>
  </si>
  <si>
    <t>资产管理制度健全性</t>
  </si>
  <si>
    <t>部门（单位）为加强资产管理、规范资产管理行为而制定的管理制度是否健全完整，用以反映和考核部门（单位）资产管理制度对完成主要职责或促进社会发展的保障情况。</t>
  </si>
  <si>
    <r>
      <rPr>
        <sz val="9"/>
        <rFont val="宋体"/>
        <charset val="134"/>
      </rPr>
      <t xml:space="preserve">评价要点：
</t>
    </r>
    <r>
      <rPr>
        <sz val="9"/>
        <rFont val="宋体"/>
        <charset val="134"/>
      </rPr>
      <t xml:space="preserve">①是否已制定或具有资产管理制度；
</t>
    </r>
    <r>
      <rPr>
        <sz val="9"/>
        <rFont val="宋体"/>
        <charset val="134"/>
      </rPr>
      <t xml:space="preserve">②相关资金管理制度是否合法、合规、完整；
</t>
    </r>
    <r>
      <rPr>
        <sz val="9"/>
        <rFont val="宋体"/>
        <charset val="134"/>
      </rPr>
      <t>③相关资产管理制度是否得到有效执行。</t>
    </r>
  </si>
  <si>
    <t>（1）已制定资产管理制度，1 分；
（2）相关资产管理制度合法、合规、完整，1 分；
（3）相关资产管理制度得到有效执行，1 分。</t>
  </si>
  <si>
    <t>资产管理安全性</t>
  </si>
  <si>
    <r>
      <rPr>
        <sz val="9"/>
        <rFont val="宋体"/>
        <charset val="134"/>
      </rPr>
      <t>部门（单位）的资产是否保存完整、使用合规、配置合理、处置规范、收入及时足额上缴，用以反映和考核部门（单位）资产安全运行情况。</t>
    </r>
  </si>
  <si>
    <r>
      <rPr>
        <sz val="9"/>
        <rFont val="宋体"/>
        <charset val="134"/>
      </rPr>
      <t xml:space="preserve">评价要点：
</t>
    </r>
    <r>
      <rPr>
        <sz val="9"/>
        <rFont val="宋体"/>
        <charset val="134"/>
      </rPr>
      <t xml:space="preserve">①资产保存是否完整；
</t>
    </r>
    <r>
      <rPr>
        <sz val="9"/>
        <rFont val="宋体"/>
        <charset val="134"/>
      </rPr>
      <t xml:space="preserve">②资产配置是否合理；
</t>
    </r>
    <r>
      <rPr>
        <sz val="9"/>
        <rFont val="宋体"/>
        <charset val="134"/>
      </rPr>
      <t xml:space="preserve">③资产处置是否规范；
</t>
    </r>
    <r>
      <rPr>
        <sz val="9"/>
        <rFont val="宋体"/>
        <charset val="134"/>
      </rPr>
      <t xml:space="preserve">④资产账务管理是否合规，是否帐实相符；
</t>
    </r>
    <r>
      <rPr>
        <sz val="9"/>
        <rFont val="宋体"/>
        <charset val="134"/>
      </rPr>
      <t xml:space="preserve">⑤资产是否有偿使用及处置收入及时足额上缴；
</t>
    </r>
    <r>
      <rPr>
        <sz val="9"/>
        <rFont val="宋体"/>
        <charset val="134"/>
      </rPr>
      <t xml:space="preserve">⑥是否定期对资产进行清查盘点；
</t>
    </r>
    <r>
      <rPr>
        <sz val="9"/>
        <rFont val="宋体"/>
        <charset val="134"/>
      </rPr>
      <t xml:space="preserve">⑦资产是否产权明晰，权证齐全；
</t>
    </r>
    <r>
      <rPr>
        <sz val="9"/>
        <rFont val="宋体"/>
        <charset val="134"/>
      </rPr>
      <t>⑧资产是否按标准购置。</t>
    </r>
  </si>
  <si>
    <r>
      <rPr>
        <sz val="9"/>
        <rFont val="宋体"/>
        <charset val="134"/>
      </rPr>
      <t xml:space="preserve">①资产保存完整；
</t>
    </r>
    <r>
      <rPr>
        <sz val="9"/>
        <rFont val="宋体"/>
        <charset val="134"/>
      </rPr>
      <t xml:space="preserve">②资产配置合理；
</t>
    </r>
    <r>
      <rPr>
        <sz val="9"/>
        <rFont val="宋体"/>
        <charset val="134"/>
      </rPr>
      <t xml:space="preserve">③资产处置规范；
</t>
    </r>
    <r>
      <rPr>
        <sz val="9"/>
        <rFont val="宋体"/>
        <charset val="134"/>
      </rPr>
      <t xml:space="preserve">④资产账务管理合规，帐实帐卡相符；
</t>
    </r>
    <r>
      <rPr>
        <sz val="9"/>
        <rFont val="宋体"/>
        <charset val="134"/>
      </rPr>
      <t xml:space="preserve">⑤资产有偿使用及处置收入及时足额上缴；
</t>
    </r>
    <r>
      <rPr>
        <sz val="9"/>
        <rFont val="宋体"/>
        <charset val="134"/>
      </rPr>
      <t xml:space="preserve">⑥每年至少对资产进行一次清查盘点；
</t>
    </r>
    <r>
      <rPr>
        <sz val="9"/>
        <rFont val="宋体"/>
        <charset val="134"/>
      </rPr>
      <t xml:space="preserve">⑦资产产权明晰，权证齐全；
</t>
    </r>
    <r>
      <rPr>
        <sz val="9"/>
        <rFont val="宋体"/>
        <charset val="134"/>
      </rPr>
      <t xml:space="preserve">⑧资产均按标准购置。
</t>
    </r>
    <r>
      <rPr>
        <sz val="9"/>
        <rFont val="宋体"/>
        <charset val="134"/>
      </rPr>
      <t>以上情况每出现一例不符合有关要求的扣 0.5 分，扣完为止。</t>
    </r>
  </si>
  <si>
    <t>固定资产利用率</t>
  </si>
  <si>
    <r>
      <rPr>
        <sz val="9"/>
        <rFont val="宋体"/>
        <charset val="134"/>
      </rPr>
      <t>部门（单位）实际在用固定资产总额与所有固定资产总额的比率，用以反映和考核部门（单位）固定资产使用效率程度。</t>
    </r>
  </si>
  <si>
    <t>固定资产利用率=（实际在用固定资产总额/所有固定资产总额）×100%。</t>
  </si>
  <si>
    <t>（1）固定资产利用率≥95%的，得满分；
（2）固定资产利用率≤85%的，得 0 分；
（3）固定资产利用率在 85%-95%之间的，每低一个百分点扣 0.4 分。</t>
  </si>
  <si>
    <r>
      <rPr>
        <sz val="9"/>
        <rFont val="宋体"/>
        <charset val="134"/>
      </rPr>
      <t>产  出</t>
    </r>
  </si>
  <si>
    <r>
      <rPr>
        <sz val="9"/>
        <rFont val="宋体"/>
        <charset val="134"/>
      </rPr>
      <t>职责履行</t>
    </r>
  </si>
  <si>
    <t>完成实绩情况</t>
  </si>
  <si>
    <r>
      <rPr>
        <sz val="9"/>
        <rFont val="宋体"/>
        <charset val="134"/>
      </rPr>
      <t>反映和考核部门（单位）履职工作任务目标的实现程度。</t>
    </r>
  </si>
  <si>
    <r>
      <rPr>
        <sz val="9"/>
        <rFont val="宋体"/>
        <charset val="134"/>
      </rPr>
      <t>部门（单位）是否正常履行职责，是否完成所有工作任务</t>
    </r>
  </si>
  <si>
    <t>（1）目标责任制全部完成，得满分；
（2）每发生一项任务未完成的扣 2 分，扣完为止。</t>
  </si>
  <si>
    <t>质量达标情况</t>
  </si>
  <si>
    <r>
      <rPr>
        <sz val="9"/>
        <rFont val="宋体"/>
        <charset val="134"/>
      </rPr>
      <t>反映和考核部门（单位）履职质量目标的实现程度。</t>
    </r>
  </si>
  <si>
    <r>
      <rPr>
        <sz val="9"/>
        <rFont val="宋体"/>
        <charset val="134"/>
      </rPr>
      <t>部门（单位）实际完成工作是否达到各项目标责任制质量要求。</t>
    </r>
  </si>
  <si>
    <r>
      <rPr>
        <sz val="9"/>
        <rFont val="宋体"/>
        <charset val="134"/>
      </rPr>
      <t xml:space="preserve">（1）目标责任制全部达标，得满分；
</t>
    </r>
    <r>
      <rPr>
        <sz val="9"/>
        <rFont val="宋体"/>
        <charset val="134"/>
      </rPr>
      <t>（2）每发生一项任务质量未达标的扣 2 分，扣完为止</t>
    </r>
  </si>
  <si>
    <t>重点工作完成情况</t>
  </si>
  <si>
    <r>
      <rPr>
        <sz val="9"/>
        <rFont val="宋体"/>
        <charset val="134"/>
      </rPr>
      <t>反映部门（单位）对重点工作的办理落实程度。</t>
    </r>
  </si>
  <si>
    <r>
      <rPr>
        <sz val="9"/>
        <rFont val="宋体"/>
        <charset val="134"/>
      </rPr>
      <t>重点工作是指党委、政府、人大、相关部门关心或社会比较关注的工作任务。</t>
    </r>
  </si>
  <si>
    <r>
      <rPr>
        <sz val="9"/>
        <rFont val="宋体"/>
        <charset val="134"/>
      </rPr>
      <t xml:space="preserve">（1）重点工作全部完成，得满分；
</t>
    </r>
    <r>
      <rPr>
        <sz val="9"/>
        <rFont val="宋体"/>
        <charset val="134"/>
      </rPr>
      <t>（2）每发生一项重点工作未完成的扣 2 分，扣完为止</t>
    </r>
  </si>
  <si>
    <t>效  果</t>
  </si>
  <si>
    <r>
      <rPr>
        <sz val="9"/>
        <rFont val="宋体"/>
        <charset val="134"/>
      </rPr>
      <t>履职效益</t>
    </r>
  </si>
  <si>
    <r>
      <rPr>
        <sz val="9"/>
        <rFont val="宋体"/>
        <charset val="134"/>
      </rPr>
      <t>经济效益</t>
    </r>
  </si>
  <si>
    <r>
      <rPr>
        <sz val="9"/>
        <rFont val="宋体"/>
        <charset val="134"/>
      </rPr>
      <t>部门（单位）履行职责对经济发展所带来的直接或间接影响。</t>
    </r>
  </si>
  <si>
    <r>
      <rPr>
        <sz val="9"/>
        <rFont val="宋体"/>
        <charset val="134"/>
      </rPr>
      <t>此三项指标为设置部门整体支出绩效评价指标时必须考虑的共性要素，可根据部门实际并结合部门工作计划和目标有选择的进行设置，并将其细化为相应的个性化指标。</t>
    </r>
  </si>
  <si>
    <r>
      <rPr>
        <sz val="9"/>
        <rFont val="宋体"/>
        <charset val="134"/>
      </rPr>
      <t>建议各部门根据各自职能及 2020 年工作计划和目标情况自行设定，未达到预期效益视情况扣分。</t>
    </r>
  </si>
  <si>
    <r>
      <rPr>
        <sz val="9"/>
        <rFont val="宋体"/>
        <charset val="134"/>
      </rPr>
      <t>社会效益</t>
    </r>
  </si>
  <si>
    <r>
      <rPr>
        <sz val="9"/>
        <rFont val="宋体"/>
        <charset val="134"/>
      </rPr>
      <t>部门（单位）履行职责对社会发展所带来的直接或间接影响。</t>
    </r>
  </si>
  <si>
    <r>
      <rPr>
        <sz val="9"/>
        <rFont val="宋体"/>
        <charset val="134"/>
      </rPr>
      <t>生态效益</t>
    </r>
  </si>
  <si>
    <r>
      <rPr>
        <sz val="9"/>
        <rFont val="宋体"/>
        <charset val="134"/>
      </rPr>
      <t>部门（单位）履行职责对生态环境所带来的直接或间接影响。</t>
    </r>
  </si>
  <si>
    <t>社会公众或服务对象  满意度</t>
  </si>
  <si>
    <r>
      <rPr>
        <sz val="9"/>
        <rFont val="宋体"/>
        <charset val="134"/>
      </rPr>
      <t>社会公众或部门（单位）的服务对象对部门履职效果的满意程度。</t>
    </r>
  </si>
  <si>
    <r>
      <rPr>
        <sz val="9"/>
        <rFont val="宋体"/>
        <charset val="134"/>
      </rPr>
      <t>社会公众或服务对象是指部门（单位）履行职责而影响到的部门、群体或个人。一般采取社会调查的方式（可采用市统计局民意调查结果）。</t>
    </r>
  </si>
  <si>
    <t>（1）满意度≥95%的，得满分；
（2）满意度≤75%的，得 0 分；                                          （3）满意度在 75%-95%之间的，每低一个百分点扣减对应分值。</t>
  </si>
  <si>
    <t>分为优秀、良好、合格和不合格四个评价等次，具体确定为：90～100 分为优秀；75～89 分为良好；60～74 分为合格；低于 60 分为不合格</t>
  </si>
  <si>
    <t>祁县公安局部门整体支出绩效评价指标体系</t>
  </si>
  <si>
    <t>评价标准</t>
  </si>
  <si>
    <r>
      <rPr>
        <sz val="9"/>
        <rFont val="宋体"/>
        <charset val="134"/>
      </rPr>
      <t>工作规划合理性</t>
    </r>
  </si>
  <si>
    <r>
      <rPr>
        <sz val="9"/>
        <rFont val="宋体"/>
        <charset val="134"/>
      </rPr>
      <t>工作目标明确性</t>
    </r>
  </si>
  <si>
    <t>（1）符合部门整体工作规划，1 分；
（2）细化分解为具体的达成目标与工作任务，1 分；
（3）可通过清晰的工作任务予以体现，1 分。</t>
  </si>
  <si>
    <t>在职人员控制率=（在职人员数/编制数）×100%。
在职人员数：部门（单位）实际在职人数，以财政部确定的部门决算编制口径为准，由编制部门和人劳部门批复同意的临聘人员除外。
编制数：机构编制部门核定批复的部门（单位）的人员编制数。</t>
  </si>
  <si>
    <r>
      <rPr>
        <sz val="9"/>
        <rFont val="宋体"/>
        <charset val="134"/>
      </rPr>
      <t>“三公经费”变动率</t>
    </r>
  </si>
  <si>
    <r>
      <rPr>
        <sz val="9"/>
        <rFont val="宋体"/>
        <charset val="204"/>
      </rPr>
      <t>（1）“三公经费”变动率≤0，得满分；
（2）“三公经费”变动率≥10%，得 0 分；                               （</t>
    </r>
    <r>
      <rPr>
        <sz val="9"/>
        <rFont val="Times New Roman"/>
        <charset val="204"/>
      </rPr>
      <t>3</t>
    </r>
    <r>
      <rPr>
        <sz val="9"/>
        <rFont val="宋体"/>
        <charset val="204"/>
      </rPr>
      <t>）“三公经费”变动率在 0-10%之间的，每超过一个百分点扣 0.3 分。</t>
    </r>
  </si>
  <si>
    <r>
      <rPr>
        <sz val="9"/>
        <rFont val="宋体"/>
        <charset val="134"/>
      </rPr>
      <t>重点支出安排率</t>
    </r>
  </si>
  <si>
    <r>
      <rPr>
        <sz val="9"/>
        <rFont val="宋体"/>
        <charset val="134"/>
      </rPr>
      <t>预算完成率</t>
    </r>
  </si>
  <si>
    <t>预算完成率=（上年结转+年初预算+本年预算追加-年末结余）/（上年结转+年初预算+本年预算追加）×100。</t>
  </si>
  <si>
    <r>
      <rPr>
        <sz val="9"/>
        <rFont val="宋体"/>
        <charset val="134"/>
      </rPr>
      <t>预算调整率</t>
    </r>
  </si>
  <si>
    <t>预算调整率=（预算调整数/预算数）×100%。
预算调整数：部门（单位）在本年度内涉及预算的追加、追减或结构调整的资金总和（因落实国家政策、发生不可抗力、上级部门或本级党委政府临时交办而产生的调整除外）。</t>
  </si>
  <si>
    <r>
      <rPr>
        <sz val="9"/>
        <rFont val="宋体"/>
        <charset val="134"/>
      </rPr>
      <t>支付进度</t>
    </r>
  </si>
  <si>
    <t>评价要点：部门（单位）在本年度一季度、二季度、三季度、11 月底四个时点是否分别达到支出进度要求。</t>
  </si>
  <si>
    <r>
      <rPr>
        <sz val="9"/>
        <rFont val="宋体"/>
        <charset val="134"/>
      </rPr>
      <t>结转结余率</t>
    </r>
  </si>
  <si>
    <r>
      <rPr>
        <sz val="9"/>
        <rFont val="宋体"/>
        <charset val="134"/>
      </rPr>
      <t>公用经费控制率</t>
    </r>
  </si>
  <si>
    <t>公用经费控制率=（实际支出公用经费总额/预算安排公用经费总额）×100%。                   公用经费：部门（单位）用于日常办公、业务活动方面的经常性开支。</t>
  </si>
  <si>
    <t>（1）公用经费控制率≤100%的，得满分；                                                                                （2）公用经费控制率≥105%的，得 0 分；
（3）公用经费控制率在 100%-105%之间的，每超过一个百分点扣 0.4 分。</t>
  </si>
  <si>
    <r>
      <rPr>
        <sz val="9"/>
        <rFont val="宋体"/>
        <charset val="134"/>
      </rPr>
      <t>“三公经费”控制率</t>
    </r>
  </si>
  <si>
    <t>（1）“三公经费”控制率≤100%的，得满分；                                          （2）“三公经费”控制率≥105%的，得 0 分；                                         （3）“三公经费”控制率在 100%-105%之间的，每超过一个百分点扣 0.4 分。</t>
  </si>
  <si>
    <r>
      <rPr>
        <sz val="9"/>
        <rFont val="宋体"/>
        <charset val="134"/>
      </rPr>
      <t>政府采购执行率</t>
    </r>
  </si>
  <si>
    <t>（1）政府采购执行率≥90%的，得满分；                                                                                  （2）政府采购执行率≤80%的，得 0 分；                                                                                 （3）政府采购执行率在 80%-90%之间的，每低一个百分点扣 0.3 分。</t>
  </si>
  <si>
    <r>
      <rPr>
        <sz val="9"/>
        <rFont val="宋体"/>
        <charset val="134"/>
      </rPr>
      <t>财务管理制度健全性</t>
    </r>
  </si>
  <si>
    <t>（1）已制定或具有预算资金管理办法，内部财务管理制度、会计核算制度等管理制度，1 分；
（2）相关管理制度合法、合规、完整，1 分；
（3）相关管理制度得到有效执行，1 分。</t>
  </si>
  <si>
    <r>
      <rPr>
        <sz val="9"/>
        <rFont val="宋体"/>
        <charset val="134"/>
      </rPr>
      <t>资金使用合规性</t>
    </r>
  </si>
  <si>
    <r>
      <rPr>
        <sz val="9"/>
        <rFont val="宋体"/>
        <charset val="134"/>
      </rPr>
      <t>预决算信息公开性</t>
    </r>
  </si>
  <si>
    <t>部门（单位）是否按照政府信息公开有关规定公开相关预决算信息，用以反映和考核部门（单位）预决算管理的公开透明情况。</t>
  </si>
  <si>
    <t>（1）按规定内容公开预决算信息，1.5 分；
（2）按规定时限公开预决算信息，1.5 分。</t>
  </si>
  <si>
    <r>
      <rPr>
        <sz val="9"/>
        <rFont val="宋体"/>
        <charset val="134"/>
      </rPr>
      <t>基础信息完善性</t>
    </r>
  </si>
  <si>
    <t>部门（单位）基础信息是否完善，用以反映和考核基础信息对预算管理工作的支撑情况。</t>
  </si>
  <si>
    <t>（1）基础数据和会计信息真实，1 分；
（2）基础数据和会计信息完整，1 分；
（3）基础数据和会计信息准确，1 分。</t>
  </si>
  <si>
    <r>
      <rPr>
        <sz val="9"/>
        <rFont val="宋体"/>
        <charset val="134"/>
      </rPr>
      <t>资产管理制度健全性</t>
    </r>
  </si>
  <si>
    <r>
      <rPr>
        <sz val="9"/>
        <rFont val="宋体"/>
        <charset val="134"/>
      </rPr>
      <t>资产管理安全性</t>
    </r>
  </si>
  <si>
    <t>①资产保存完整；
②资产配置合理；
③资产处置规范；
④资产账务管理合规，帐实帐卡相符；
⑤资产有偿使用及处置收入及时足额上缴；
⑥每年至少对资产进行一次清查盘点；
⑦资产产权明晰，权证齐全；
⑧资产均按标准购置。
以上情况每出现一例不符合有关要求的扣 0.5 分，扣完为止。</t>
  </si>
  <si>
    <r>
      <rPr>
        <sz val="9"/>
        <rFont val="宋体"/>
        <charset val="134"/>
      </rPr>
      <t>固定资产利用率</t>
    </r>
  </si>
  <si>
    <t>（1）目标责任制全部达标，得满分；
（2）每发生一项任务质量未达标的扣 2 分，扣完为止</t>
  </si>
  <si>
    <t>（1）重点项目全部完成，得满分；
（2）每发生一项重点工作未完成的扣 2 分，扣完为止</t>
  </si>
  <si>
    <t>挽回经济损失</t>
  </si>
  <si>
    <t>考核案件告破、或逮捕犯罪嫌疑人等挽回的经济损失水平，依据提升水平得分。</t>
  </si>
  <si>
    <t>每发生一个扣分项，减一分。扣完为止。</t>
  </si>
  <si>
    <t>社会治安状况</t>
  </si>
  <si>
    <t>考核履职对社会治安状况的影响，依据影响水平得分。</t>
  </si>
  <si>
    <t>抓好源头治理</t>
  </si>
  <si>
    <t>考核案件是否能从源头杜绝或减少案发率，根据再发情况考核得分。</t>
  </si>
  <si>
    <r>
      <rPr>
        <sz val="9"/>
        <rFont val="宋体"/>
        <charset val="134"/>
      </rPr>
      <t>社会公众或服务对象  满意度</t>
    </r>
  </si>
  <si>
    <t xml:space="preserve">满意度等级为非常满意100%，比较满意50%，不满意0%。服务对象满意度＝（非常满意数*100%+比较满意数*50%+不满意数*0%）/调查问卷回收总数*100%。                        （1）满意度≥95%的，得满分；
（2）满意度≤75%的，得 0 分；                                          （3）满意度在 75%-95%之间的，每低一个百分点扣减对应分值。            </t>
  </si>
  <si>
    <t>合计</t>
  </si>
  <si>
    <t>得分</t>
  </si>
  <si>
    <r>
      <rPr>
        <sz val="9"/>
        <rFont val="宋体"/>
        <charset val="204"/>
      </rPr>
      <t>①资产</t>
    </r>
    <r>
      <rPr>
        <sz val="9"/>
        <color rgb="FFFF0000"/>
        <rFont val="宋体"/>
        <charset val="204"/>
      </rPr>
      <t>保存完整</t>
    </r>
    <r>
      <rPr>
        <sz val="9"/>
        <rFont val="宋体"/>
        <charset val="204"/>
      </rPr>
      <t>；
②资产配置合理；
③资产处置规范；
④资产账务管理合规，帐</t>
    </r>
    <r>
      <rPr>
        <sz val="9"/>
        <color rgb="FFFF0000"/>
        <rFont val="宋体"/>
        <charset val="204"/>
      </rPr>
      <t>实帐卡相符</t>
    </r>
    <r>
      <rPr>
        <sz val="9"/>
        <rFont val="宋体"/>
        <charset val="204"/>
      </rPr>
      <t>；
⑤资产有偿使用及处置收入及时足额上缴；
⑥每年</t>
    </r>
    <r>
      <rPr>
        <sz val="9"/>
        <color rgb="FFFF0000"/>
        <rFont val="宋体"/>
        <charset val="204"/>
      </rPr>
      <t>至少对资产进行一次清查盘点</t>
    </r>
    <r>
      <rPr>
        <sz val="9"/>
        <rFont val="宋体"/>
        <charset val="204"/>
      </rPr>
      <t>；
⑦资产</t>
    </r>
    <r>
      <rPr>
        <sz val="9"/>
        <color rgb="FFFF0000"/>
        <rFont val="宋体"/>
        <charset val="204"/>
      </rPr>
      <t>产权明晰</t>
    </r>
    <r>
      <rPr>
        <sz val="9"/>
        <rFont val="宋体"/>
        <charset val="204"/>
      </rPr>
      <t>，权证齐全；
⑧资产均按标准购置。
以上情况每出现一例不符合有关要求的扣 0.5 分，扣完为止。</t>
    </r>
  </si>
  <si>
    <t>（1）公共安全保障工作质量全部达标，得满分；
（2）每发生一项任务质量未达标的扣 2 分，扣完为止</t>
  </si>
  <si>
    <t>重点项目完成情况</t>
  </si>
  <si>
    <t>反映部门（单位）对重点工作的办理落实程度。</t>
  </si>
  <si>
    <t>经济效益</t>
  </si>
  <si>
    <t>社会效益</t>
  </si>
  <si>
    <t>可持续影响</t>
  </si>
  <si>
    <t>部门（单位）履行职责效果，能否使从源头控制，减少案件发生带来的影响。</t>
  </si>
  <si>
    <t>祁县机关事务服务中心部门整体支出绩效评价指标体系</t>
  </si>
  <si>
    <t>生态效益</t>
  </si>
  <si>
    <t>部门（单位）履行职责对改善生态环境所带来的直接或间接的影响。</t>
  </si>
  <si>
    <r>
      <rPr>
        <sz val="9"/>
        <color rgb="FF000000"/>
        <rFont val="宋体"/>
        <charset val="134"/>
      </rPr>
      <t>明显改善生态环境</t>
    </r>
    <r>
      <rPr>
        <sz val="9"/>
        <color rgb="FF000000"/>
        <rFont val="宋体"/>
        <charset val="134"/>
      </rPr>
      <t>5</t>
    </r>
    <r>
      <rPr>
        <sz val="9"/>
        <color rgb="FF000000"/>
        <rFont val="宋体"/>
        <charset val="134"/>
      </rPr>
      <t>分，一般</t>
    </r>
    <r>
      <rPr>
        <sz val="9"/>
        <color rgb="FF000000"/>
        <rFont val="宋体"/>
        <charset val="134"/>
      </rPr>
      <t>3</t>
    </r>
    <r>
      <rPr>
        <sz val="9"/>
        <color rgb="FF000000"/>
        <rFont val="宋体"/>
        <charset val="134"/>
      </rPr>
      <t>分，增加环境污染</t>
    </r>
    <r>
      <rPr>
        <sz val="9"/>
        <color rgb="FF000000"/>
        <rFont val="Arial"/>
        <charset val="134"/>
      </rPr>
      <t>0</t>
    </r>
    <r>
      <rPr>
        <sz val="9"/>
        <color rgb="FF000000"/>
        <rFont val="宋体"/>
        <charset val="134"/>
      </rPr>
      <t>分。</t>
    </r>
  </si>
  <si>
    <t>祁县交通运输综合行政执法队部门整体支出绩效评价指标体系</t>
  </si>
  <si>
    <t>部门（单位）履行职责成效发挥的可持续影响情况 。</t>
  </si>
  <si>
    <r>
      <rPr>
        <sz val="9"/>
        <color rgb="FF000000"/>
        <rFont val="宋体"/>
        <charset val="134"/>
      </rPr>
      <t>可持续性强</t>
    </r>
    <r>
      <rPr>
        <sz val="9"/>
        <color rgb="FF000000"/>
        <rFont val="宋体"/>
        <charset val="134"/>
      </rPr>
      <t>5</t>
    </r>
    <r>
      <rPr>
        <sz val="9"/>
        <color rgb="FF000000"/>
        <rFont val="宋体"/>
        <charset val="134"/>
      </rPr>
      <t>分，较强</t>
    </r>
    <r>
      <rPr>
        <sz val="9"/>
        <color rgb="FF000000"/>
        <rFont val="宋体"/>
        <charset val="134"/>
      </rPr>
      <t>3</t>
    </r>
    <r>
      <rPr>
        <sz val="9"/>
        <color rgb="FF000000"/>
        <rFont val="宋体"/>
        <charset val="134"/>
      </rPr>
      <t>分，一般</t>
    </r>
    <r>
      <rPr>
        <sz val="9"/>
        <color rgb="FF000000"/>
        <rFont val="Arial"/>
        <charset val="134"/>
      </rPr>
      <t>2</t>
    </r>
    <r>
      <rPr>
        <sz val="9"/>
        <color rgb="FF000000"/>
        <rFont val="宋体"/>
        <charset val="134"/>
      </rPr>
      <t>分，不具有可持续性</t>
    </r>
    <r>
      <rPr>
        <sz val="9"/>
        <color rgb="FF000000"/>
        <rFont val="Arial"/>
        <charset val="134"/>
      </rPr>
      <t>0</t>
    </r>
    <r>
      <rPr>
        <sz val="9"/>
        <color rgb="FF000000"/>
        <rFont val="宋体"/>
        <charset val="134"/>
      </rPr>
      <t>分。</t>
    </r>
  </si>
  <si>
    <t>投入</t>
  </si>
  <si>
    <t>财政供养人员控制率</t>
  </si>
  <si>
    <t>（1）在职人员控制率≤100%，得5分；                                     （2）每超过一个百分点扣 0.5 分，扣完为止。</t>
  </si>
  <si>
    <t>“三公”经费变动率</t>
  </si>
  <si>
    <t>（1）“三公”经费变动率≤0，得5分；
（2）每超过一个百分点扣 0.5 分，扣完为止。</t>
  </si>
  <si>
    <t>“三公”经费变动率=[（本年度“三公”经费预算数-上年度“三公”经费预算数）/上年度“三公”经费预算数]×100。 “三公”经费：年度预算安排的因公出国（境）费、公务车辆购置及运行费和公务招待费。</t>
  </si>
  <si>
    <t>绩效目标金额</t>
  </si>
  <si>
    <t>预算金额</t>
  </si>
  <si>
    <t>绩效目标申报</t>
  </si>
  <si>
    <t>绩效目标是否符合部门职责、年度重点工作实际；指标细化、清晰，计3分。绩效目标资金占比计5分，根据预算单位申报预算项目绩效目标与预算项目资金总量占比计算。</t>
  </si>
  <si>
    <r>
      <rPr>
        <sz val="9"/>
        <rFont val="宋体"/>
        <charset val="204"/>
      </rPr>
      <t>绩效目标申报率</t>
    </r>
    <r>
      <rPr>
        <sz val="9"/>
        <rFont val="Times New Roman"/>
        <charset val="204"/>
      </rPr>
      <t>=</t>
    </r>
    <r>
      <rPr>
        <sz val="9"/>
        <rFont val="宋体"/>
        <charset val="204"/>
      </rPr>
      <t>（申报预算项目绩效目标金额/预算项目资金总量）</t>
    </r>
    <r>
      <rPr>
        <sz val="9"/>
        <rFont val="Times New Roman"/>
        <charset val="204"/>
      </rPr>
      <t>×100%</t>
    </r>
    <r>
      <rPr>
        <sz val="9"/>
        <rFont val="宋体"/>
        <charset val="204"/>
      </rPr>
      <t xml:space="preserve">。 </t>
    </r>
  </si>
  <si>
    <t>过程</t>
  </si>
  <si>
    <t>（1）预算调整率﹦0 的，得3分；
（2）预算调整率在 0-10%之间的，得 2分；                                                                                        （3）预算调整率在10%-20%之间的，得1分；
（4）预算调整率在20%-30%之间的，得0.5分；
（5）预算调整率≥30%的，不得分。</t>
  </si>
  <si>
    <t>资金结余结转</t>
  </si>
  <si>
    <t>（1）结转结余率﹦0 的，得满分；                                            （2）有结余，但不超上一年的，得1 分；
（3）结余超过上年，不得分。</t>
  </si>
  <si>
    <t>下达的资金，在收文后10个工作日内，提出资金初步安排意见。每出现一个专项未按进度完成资金下达扣0.5分，扣完为止。</t>
  </si>
  <si>
    <t>本年</t>
  </si>
  <si>
    <t>上年</t>
  </si>
  <si>
    <t>“三公”经费控制率</t>
  </si>
  <si>
    <t>（1）“三公”经费控制率≤100%的，得满分；                                          （2）“三公”经费控制率＞0的，每超过一个百分点扣 0.5 分。</t>
  </si>
  <si>
    <t>“三公”经费控制率=[（本年度“三公”经费决算数-上年度“三公”经费决算数）/上年度“三公”经费决算数）]×100%。</t>
  </si>
  <si>
    <t>一般性支出控制率</t>
  </si>
  <si>
    <t>一般性支出控制率≤-5%，计5分；
一般性支出控制率＞-5%，每超过一个百分点扣0.5分，扣完为止。</t>
  </si>
  <si>
    <r>
      <rPr>
        <sz val="9"/>
        <rFont val="宋体"/>
        <charset val="204"/>
      </rPr>
      <t>一般性支出控制率=[（本年度一般性支出决算数-上年度一般性支出决算数）/上年度一般性支出决算数）]×</t>
    </r>
    <r>
      <rPr>
        <sz val="9"/>
        <rFont val="Times New Roman"/>
        <charset val="204"/>
      </rPr>
      <t>100%</t>
    </r>
    <r>
      <rPr>
        <sz val="9"/>
        <rFont val="宋体"/>
        <charset val="204"/>
      </rPr>
      <t>。
一般性支出：指财政部规定的商品和服务支出剔除30204手续费、30218专用材料费、30229福利费、30240税金及附加费用、30299其他商品和服务支出等20个公用支出科目。</t>
    </r>
  </si>
  <si>
    <t>管理制度健全性</t>
  </si>
  <si>
    <r>
      <rPr>
        <sz val="10"/>
        <color rgb="FF000000"/>
        <rFont val="宋体"/>
        <charset val="204"/>
      </rPr>
      <t>（</t>
    </r>
    <r>
      <rPr>
        <sz val="10"/>
        <color rgb="FF000000"/>
        <rFont val="Times New Roman"/>
        <charset val="204"/>
      </rPr>
      <t>1</t>
    </r>
    <r>
      <rPr>
        <sz val="10"/>
        <color rgb="FF000000"/>
        <rFont val="宋体"/>
        <charset val="204"/>
      </rPr>
      <t>）支出符合国家财经法规和财务管理制度规定以及有关专项资金管理办法的规定；</t>
    </r>
    <r>
      <rPr>
        <sz val="10"/>
        <color rgb="FF000000"/>
        <rFont val="Times New Roman"/>
        <charset val="204"/>
      </rPr>
      <t xml:space="preserve">
</t>
    </r>
    <r>
      <rPr>
        <sz val="10"/>
        <color rgb="FF000000"/>
        <rFont val="宋体"/>
        <charset val="204"/>
      </rPr>
      <t>（</t>
    </r>
    <r>
      <rPr>
        <sz val="10"/>
        <color rgb="FF000000"/>
        <rFont val="Times New Roman"/>
        <charset val="204"/>
      </rPr>
      <t>2</t>
    </r>
    <r>
      <rPr>
        <sz val="10"/>
        <color rgb="FF000000"/>
        <rFont val="宋体"/>
        <charset val="204"/>
      </rPr>
      <t>）资金拨付有完整的审批程序和手续；</t>
    </r>
    <r>
      <rPr>
        <sz val="10"/>
        <color rgb="FF000000"/>
        <rFont val="Times New Roman"/>
        <charset val="204"/>
      </rPr>
      <t xml:space="preserve">
</t>
    </r>
    <r>
      <rPr>
        <sz val="10"/>
        <color rgb="FF000000"/>
        <rFont val="宋体"/>
        <charset val="204"/>
      </rPr>
      <t>（</t>
    </r>
    <r>
      <rPr>
        <sz val="10"/>
        <color rgb="FF000000"/>
        <rFont val="Times New Roman"/>
        <charset val="204"/>
      </rPr>
      <t>3</t>
    </r>
    <r>
      <rPr>
        <sz val="10"/>
        <color rgb="FF000000"/>
        <rFont val="宋体"/>
        <charset val="204"/>
      </rPr>
      <t>）支出符合部门预算批复的用途；</t>
    </r>
    <r>
      <rPr>
        <sz val="10"/>
        <color rgb="FF000000"/>
        <rFont val="Times New Roman"/>
        <charset val="204"/>
      </rPr>
      <t xml:space="preserve">
</t>
    </r>
    <r>
      <rPr>
        <sz val="10"/>
        <color rgb="FF000000"/>
        <rFont val="宋体"/>
        <charset val="204"/>
      </rPr>
      <t>（</t>
    </r>
    <r>
      <rPr>
        <sz val="10"/>
        <color rgb="FF000000"/>
        <rFont val="Times New Roman"/>
        <charset val="204"/>
      </rPr>
      <t>4</t>
    </r>
    <r>
      <rPr>
        <sz val="10"/>
        <color rgb="FF000000"/>
        <rFont val="宋体"/>
        <charset val="204"/>
      </rPr>
      <t>）资金使用无截留、挤占、挪用、虚列支出等情况。</t>
    </r>
    <r>
      <rPr>
        <sz val="10"/>
        <color rgb="FF000000"/>
        <rFont val="Times New Roman"/>
        <charset val="204"/>
      </rPr>
      <t xml:space="preserve"> </t>
    </r>
    <r>
      <rPr>
        <sz val="10"/>
        <color rgb="FF000000"/>
        <rFont val="宋体"/>
        <charset val="204"/>
      </rPr>
      <t>以上情况每出现一例不符合要求的扣</t>
    </r>
    <r>
      <rPr>
        <sz val="10"/>
        <color rgb="FF000000"/>
        <rFont val="Times New Roman"/>
        <charset val="204"/>
      </rPr>
      <t xml:space="preserve"> 1 </t>
    </r>
    <r>
      <rPr>
        <sz val="10"/>
        <color rgb="FF000000"/>
        <rFont val="宋体"/>
        <charset val="204"/>
      </rPr>
      <t>分，扣完为止。</t>
    </r>
  </si>
  <si>
    <t>评价要点：
部门使用预算资金是否符合相关的预算财务管理制度的规定，用以反映和考核部门预算资金的规范运行情况。</t>
  </si>
  <si>
    <r>
      <rPr>
        <sz val="9"/>
        <rFont val="宋体"/>
        <charset val="204"/>
      </rPr>
      <t>（1）按规定内容公开预决算信息，1分；
（2）按规定时限公开预决算信息，0.5 分。</t>
    </r>
    <r>
      <rPr>
        <sz val="9"/>
        <rFont val="Times New Roman"/>
        <charset val="204"/>
      </rPr>
      <t xml:space="preserve">
</t>
    </r>
    <r>
      <rPr>
        <sz val="9"/>
        <rFont val="宋体"/>
        <charset val="204"/>
      </rPr>
      <t>（</t>
    </r>
    <r>
      <rPr>
        <sz val="9"/>
        <rFont val="Times New Roman"/>
        <charset val="204"/>
      </rPr>
      <t>3</t>
    </r>
    <r>
      <rPr>
        <sz val="9"/>
        <rFont val="宋体"/>
        <charset val="204"/>
      </rPr>
      <t>）基础数据信息和会计信息资料真实，0.5分；</t>
    </r>
    <r>
      <rPr>
        <sz val="9"/>
        <rFont val="Times New Roman"/>
        <charset val="204"/>
      </rPr>
      <t xml:space="preserve">
</t>
    </r>
    <r>
      <rPr>
        <sz val="9"/>
        <rFont val="宋体"/>
        <charset val="204"/>
      </rPr>
      <t>（</t>
    </r>
    <r>
      <rPr>
        <sz val="9"/>
        <rFont val="Times New Roman"/>
        <charset val="204"/>
      </rPr>
      <t>4</t>
    </r>
    <r>
      <rPr>
        <sz val="9"/>
        <rFont val="宋体"/>
        <charset val="204"/>
      </rPr>
      <t>）基础数据信息和会计信息资料完整，0.5分；</t>
    </r>
    <r>
      <rPr>
        <sz val="9"/>
        <rFont val="Times New Roman"/>
        <charset val="204"/>
      </rPr>
      <t xml:space="preserve">
</t>
    </r>
    <r>
      <rPr>
        <sz val="9"/>
        <rFont val="宋体"/>
        <charset val="204"/>
      </rPr>
      <t>（</t>
    </r>
    <r>
      <rPr>
        <sz val="9"/>
        <rFont val="Times New Roman"/>
        <charset val="204"/>
      </rPr>
      <t>5</t>
    </r>
    <r>
      <rPr>
        <sz val="9"/>
        <rFont val="宋体"/>
        <charset val="204"/>
      </rPr>
      <t>）基础数据信息和会计信息资料准确，0.5分。</t>
    </r>
  </si>
  <si>
    <t>评价要点：
预决算信息是指与部门预算、执行、决算、监督、绩效等相关的信息。</t>
  </si>
  <si>
    <r>
      <rPr>
        <sz val="9"/>
        <rFont val="宋体"/>
        <charset val="204"/>
      </rPr>
      <t>政府采购执行率等于</t>
    </r>
    <r>
      <rPr>
        <sz val="9"/>
        <rFont val="Times New Roman"/>
        <charset val="204"/>
      </rPr>
      <t>100%</t>
    </r>
    <r>
      <rPr>
        <sz val="9"/>
        <rFont val="宋体"/>
        <charset val="204"/>
      </rPr>
      <t>的，得</t>
    </r>
    <r>
      <rPr>
        <sz val="9"/>
        <rFont val="Times New Roman"/>
        <charset val="204"/>
      </rPr>
      <t>3</t>
    </r>
    <r>
      <rPr>
        <sz val="9"/>
        <rFont val="宋体"/>
        <charset val="204"/>
      </rPr>
      <t>分；每减少一个百分点，扣</t>
    </r>
    <r>
      <rPr>
        <sz val="9"/>
        <rFont val="Times New Roman"/>
        <charset val="204"/>
      </rPr>
      <t>0.2</t>
    </r>
    <r>
      <rPr>
        <sz val="9"/>
        <rFont val="宋体"/>
        <charset val="204"/>
      </rPr>
      <t>分，扣完为止。</t>
    </r>
  </si>
  <si>
    <r>
      <rPr>
        <sz val="9"/>
        <rFont val="宋体"/>
        <charset val="204"/>
      </rPr>
      <t>评价要点：
通过对部门本年度实际政府采购预算项目个数与政府采购预算项目个数的比较，反映和评价部门政府采购预算执行情况。</t>
    </r>
    <r>
      <rPr>
        <sz val="9"/>
        <rFont val="Times New Roman"/>
        <charset val="204"/>
      </rPr>
      <t xml:space="preserve">
</t>
    </r>
    <r>
      <rPr>
        <sz val="9"/>
        <rFont val="宋体"/>
        <charset val="204"/>
      </rPr>
      <t>政府采购执行率</t>
    </r>
    <r>
      <rPr>
        <sz val="9"/>
        <rFont val="Times New Roman"/>
        <charset val="204"/>
      </rPr>
      <t>=</t>
    </r>
    <r>
      <rPr>
        <sz val="9"/>
        <rFont val="宋体"/>
        <charset val="204"/>
      </rPr>
      <t>（实际政府采购预算项目个数</t>
    </r>
    <r>
      <rPr>
        <sz val="9"/>
        <rFont val="Times New Roman"/>
        <charset val="204"/>
      </rPr>
      <t>/</t>
    </r>
    <r>
      <rPr>
        <sz val="9"/>
        <rFont val="宋体"/>
        <charset val="204"/>
      </rPr>
      <t>政府采购预算项目个数）×100%。（政府采购项目中非预算内安排的项目除外）</t>
    </r>
  </si>
  <si>
    <t>（1）已有资产管理制度，且相关资产管理制度合法、合规、完整，1 分；
（2）相关资产管理制度得到有效执行，2 分。</t>
  </si>
  <si>
    <t>评价要点：
①是否已制定或具有资产管理制度，相关资金管理制度是否合法、合规、完整；
②相关资产管理制度是否得到有效执行。</t>
  </si>
  <si>
    <t>①资产保存完整；
②资产配置合理；
③资产处置规范；
④资产账务管理合规，帐实帐卡相符；
⑤资产有偿使用及处置收入及时足额上缴；
以上情况每出现一例不符合有关要求的扣 1 分，扣完为止。</t>
  </si>
  <si>
    <t>评价要点：
①资产保存是否完整；
②资产配置是否合理；
③资产处置是否规范；
④资产账务管理是否合规，是否帐实相符；
⑤资产是否有偿使用及处置收入及时足额上缴。</t>
  </si>
  <si>
    <t>每低于100%一个百分点扣0.1分，扣完为止。</t>
  </si>
  <si>
    <t>根据部门工作计划和完成情况，对服务对象进行问卷调查和实地勘察，对带来生态效益显著变化的，得满分，未达到预期效益视情况扣分。</t>
  </si>
  <si>
    <t>通过积极履行职责，促进社会生态效益提高。</t>
  </si>
  <si>
    <r>
      <rPr>
        <sz val="10"/>
        <rFont val="宋体"/>
        <charset val="134"/>
      </rPr>
      <t xml:space="preserve">附件4： </t>
    </r>
    <r>
      <rPr>
        <b/>
        <sz val="20"/>
        <rFont val="宋体"/>
        <charset val="134"/>
      </rPr>
      <t xml:space="preserve">                项目支出绩效评价共性指标体系框架</t>
    </r>
  </si>
  <si>
    <r>
      <rPr>
        <b/>
        <sz val="10"/>
        <rFont val="微软雅黑"/>
        <charset val="134"/>
      </rPr>
      <t xml:space="preserve">一级
</t>
    </r>
    <r>
      <rPr>
        <b/>
        <sz val="10"/>
        <rFont val="微软雅黑"/>
        <charset val="134"/>
      </rPr>
      <t>指标</t>
    </r>
  </si>
  <si>
    <r>
      <rPr>
        <b/>
        <sz val="10"/>
        <rFont val="微软雅黑"/>
        <charset val="134"/>
      </rPr>
      <t>分值</t>
    </r>
  </si>
  <si>
    <r>
      <rPr>
        <b/>
        <sz val="10"/>
        <rFont val="微软雅黑"/>
        <charset val="134"/>
      </rPr>
      <t xml:space="preserve">二级
</t>
    </r>
    <r>
      <rPr>
        <b/>
        <sz val="10"/>
        <rFont val="微软雅黑"/>
        <charset val="134"/>
      </rPr>
      <t>指标</t>
    </r>
  </si>
  <si>
    <r>
      <rPr>
        <b/>
        <sz val="10"/>
        <rFont val="微软雅黑"/>
        <charset val="134"/>
      </rPr>
      <t xml:space="preserve">三级指
</t>
    </r>
    <r>
      <rPr>
        <b/>
        <sz val="10"/>
        <rFont val="微软雅黑"/>
        <charset val="134"/>
      </rPr>
      <t>标</t>
    </r>
  </si>
  <si>
    <r>
      <rPr>
        <b/>
        <sz val="10"/>
        <rFont val="微软雅黑"/>
        <charset val="134"/>
      </rPr>
      <t xml:space="preserve">分
</t>
    </r>
    <r>
      <rPr>
        <b/>
        <sz val="10"/>
        <rFont val="微软雅黑"/>
        <charset val="134"/>
      </rPr>
      <t>值</t>
    </r>
  </si>
  <si>
    <r>
      <rPr>
        <b/>
        <sz val="10"/>
        <rFont val="微软雅黑"/>
        <charset val="134"/>
      </rPr>
      <t>指标解释</t>
    </r>
  </si>
  <si>
    <r>
      <rPr>
        <b/>
        <sz val="10"/>
        <rFont val="微软雅黑"/>
        <charset val="134"/>
      </rPr>
      <t>指标说明</t>
    </r>
  </si>
  <si>
    <r>
      <rPr>
        <sz val="10"/>
        <rFont val="宋体"/>
        <charset val="134"/>
      </rPr>
      <t>投   入</t>
    </r>
  </si>
  <si>
    <r>
      <rPr>
        <sz val="10"/>
        <rFont val="宋体"/>
        <charset val="134"/>
      </rPr>
      <t>项目立项</t>
    </r>
  </si>
  <si>
    <r>
      <rPr>
        <sz val="10"/>
        <rFont val="宋体"/>
        <charset val="134"/>
      </rPr>
      <t>项目立项规范性</t>
    </r>
  </si>
  <si>
    <r>
      <rPr>
        <sz val="10"/>
        <rFont val="宋体"/>
        <charset val="134"/>
      </rPr>
      <t>项目的申请、设立过程是否符合相关要求，用以反映和考核项目立项的规范情况。</t>
    </r>
  </si>
  <si>
    <r>
      <rPr>
        <sz val="10"/>
        <rFont val="宋体"/>
        <charset val="134"/>
      </rPr>
      <t xml:space="preserve">评价要点：
</t>
    </r>
    <r>
      <rPr>
        <sz val="10"/>
        <rFont val="宋体"/>
        <charset val="134"/>
      </rPr>
      <t xml:space="preserve">①项目是否按照规定的程序申请设立；
</t>
    </r>
    <r>
      <rPr>
        <sz val="10"/>
        <rFont val="宋体"/>
        <charset val="134"/>
      </rPr>
      <t xml:space="preserve">②所提交的文件、材料是否符合相关要求；
</t>
    </r>
    <r>
      <rPr>
        <sz val="10"/>
        <rFont val="宋体"/>
        <charset val="134"/>
      </rPr>
      <t>③事前是否已经过必要的可行性研究、专家论证风险评估、集体决策等。</t>
    </r>
  </si>
  <si>
    <r>
      <rPr>
        <sz val="10"/>
        <rFont val="宋体"/>
        <charset val="134"/>
      </rPr>
      <t>绩效目标合理性</t>
    </r>
  </si>
  <si>
    <r>
      <rPr>
        <sz val="10"/>
        <rFont val="宋体"/>
        <charset val="134"/>
      </rPr>
      <t>项目所设定的绩效目标是否 依据充分，是否符合客观实 际，用以反映和考核项目绩效目标与项目实施的相符情况。</t>
    </r>
  </si>
  <si>
    <r>
      <rPr>
        <sz val="10"/>
        <rFont val="宋体"/>
        <charset val="134"/>
      </rPr>
      <t xml:space="preserve">评价要点：
</t>
    </r>
    <r>
      <rPr>
        <sz val="10"/>
        <rFont val="宋体"/>
        <charset val="134"/>
      </rPr>
      <t xml:space="preserve">①是否符合国家相关法律法规、国民经济发展规划和党委政府决策；
</t>
    </r>
    <r>
      <rPr>
        <sz val="10"/>
        <rFont val="宋体"/>
        <charset val="134"/>
      </rPr>
      <t xml:space="preserve">②是否与项目实施单位或委托单位职责密切相关；
</t>
    </r>
    <r>
      <rPr>
        <sz val="10"/>
        <rFont val="宋体"/>
        <charset val="134"/>
      </rPr>
      <t xml:space="preserve">③项目是否为促进事业发展所必需；
</t>
    </r>
    <r>
      <rPr>
        <sz val="10"/>
        <rFont val="宋体"/>
        <charset val="134"/>
      </rPr>
      <t>④项目预期产出效益和效果是否符合正常的业绩水平。</t>
    </r>
  </si>
  <si>
    <r>
      <rPr>
        <sz val="10"/>
        <rFont val="宋体"/>
        <charset val="134"/>
      </rPr>
      <t>绩效指标明确性</t>
    </r>
  </si>
  <si>
    <r>
      <rPr>
        <sz val="10"/>
        <rFont val="宋体"/>
        <charset val="134"/>
      </rPr>
      <t>依据绩效目标设定的绩效指标是否清晰、细化、可衡量等用以反映和考核项目绩效目标的明细化情况。</t>
    </r>
  </si>
  <si>
    <r>
      <rPr>
        <sz val="10"/>
        <rFont val="宋体"/>
        <charset val="134"/>
      </rPr>
      <t xml:space="preserve">评价要点：
</t>
    </r>
    <r>
      <rPr>
        <sz val="10"/>
        <rFont val="宋体"/>
        <charset val="134"/>
      </rPr>
      <t xml:space="preserve">①是否将项目绩效目标细化分解为具体的绩效指标；
</t>
    </r>
    <r>
      <rPr>
        <sz val="10"/>
        <rFont val="宋体"/>
        <charset val="134"/>
      </rPr>
      <t xml:space="preserve">，
</t>
    </r>
    <r>
      <rPr>
        <sz val="10"/>
        <rFont val="宋体"/>
        <charset val="134"/>
      </rPr>
      <t xml:space="preserve">②是否通过清晰、可衡量的指标值予以体现；
</t>
    </r>
    <r>
      <rPr>
        <sz val="10"/>
        <rFont val="宋体"/>
        <charset val="134"/>
      </rPr>
      <t xml:space="preserve">③是否与项目年度任务数或计划数相对应；
</t>
    </r>
    <r>
      <rPr>
        <sz val="10"/>
        <rFont val="宋体"/>
        <charset val="134"/>
      </rPr>
      <t>④是否与预算确定的项目投资额或资金量相匹配。</t>
    </r>
  </si>
  <si>
    <r>
      <rPr>
        <sz val="10"/>
        <rFont val="宋体"/>
        <charset val="134"/>
      </rPr>
      <t>资金落实</t>
    </r>
  </si>
  <si>
    <r>
      <rPr>
        <sz val="10"/>
        <rFont val="宋体"/>
        <charset val="134"/>
      </rPr>
      <t>资金到位率</t>
    </r>
  </si>
  <si>
    <r>
      <rPr>
        <sz val="10"/>
        <rFont val="宋体"/>
        <charset val="134"/>
      </rPr>
      <t>实际到位资金与计划投入资金的比率，用以反映和考核资金落实情况对项目实施的总体保障程度。</t>
    </r>
  </si>
  <si>
    <r>
      <rPr>
        <sz val="10"/>
        <rFont val="宋体"/>
        <charset val="204"/>
      </rPr>
      <t>资金到位率=（实际到位资金/计划投入资金）×</t>
    </r>
    <r>
      <rPr>
        <sz val="10"/>
        <rFont val="Times New Roman"/>
        <charset val="204"/>
      </rPr>
      <t>100%</t>
    </r>
    <r>
      <rPr>
        <sz val="10"/>
        <rFont val="宋体"/>
        <charset val="204"/>
      </rPr>
      <t>。</t>
    </r>
    <r>
      <rPr>
        <vertAlign val="superscript"/>
        <sz val="10"/>
        <rFont val="宋体"/>
        <charset val="204"/>
      </rPr>
      <t xml:space="preserve">
</t>
    </r>
    <r>
      <rPr>
        <sz val="10"/>
        <rFont val="宋体"/>
        <charset val="204"/>
      </rPr>
      <t>实际到位资金：一定时期（本年度或项目期）内实际落实到具体项目的资金。
计划投入资金：一定时期（本年度或项目期）内计划投入到具体项目的资金。</t>
    </r>
  </si>
  <si>
    <r>
      <rPr>
        <sz val="10"/>
        <rFont val="宋体"/>
        <charset val="134"/>
      </rPr>
      <t>到位及时率</t>
    </r>
  </si>
  <si>
    <r>
      <rPr>
        <sz val="10"/>
        <rFont val="宋体"/>
        <charset val="134"/>
      </rPr>
      <t>及时到位资金与应到位资金的比率，用以反映和考核项目资金落实的及时性程度。</t>
    </r>
  </si>
  <si>
    <r>
      <rPr>
        <sz val="10"/>
        <rFont val="宋体"/>
        <charset val="204"/>
      </rPr>
      <t>到位及时率=（及时到位资金/应到位资金）×
100%。</t>
    </r>
    <r>
      <rPr>
        <vertAlign val="superscript"/>
        <sz val="10"/>
        <rFont val="宋体"/>
        <charset val="204"/>
      </rPr>
      <t xml:space="preserve">
</t>
    </r>
    <r>
      <rPr>
        <sz val="10"/>
        <rFont val="宋体"/>
        <charset val="204"/>
      </rPr>
      <t>及时到位资金：截至规定时点实际落实到具体项目的资金。
应到位资金：按照合同或项目进度要求截至规定时点应落实到具体项目的资金。</t>
    </r>
  </si>
  <si>
    <r>
      <rPr>
        <sz val="10"/>
        <rFont val="宋体"/>
        <charset val="134"/>
      </rPr>
      <t>预算执行率</t>
    </r>
  </si>
  <si>
    <r>
      <rPr>
        <sz val="10"/>
        <rFont val="宋体"/>
        <charset val="134"/>
      </rPr>
      <t>实际支出资金与项目预算资金的比率，用以反映和考核项目预算执行的进度。</t>
    </r>
  </si>
  <si>
    <t>预算执行率=（实际支出资金/项目预算资金）×100%。
实际支出资金：一定时期（本年度或项目期）内该项目实际支出的资金。
项目预算资金：一定时期（本年度或项目期）内计划投入到具体项目的资金。</t>
  </si>
  <si>
    <t>过   程</t>
  </si>
  <si>
    <r>
      <rPr>
        <sz val="10"/>
        <rFont val="宋体"/>
        <charset val="134"/>
      </rPr>
      <t>业务管理</t>
    </r>
  </si>
  <si>
    <r>
      <rPr>
        <sz val="10"/>
        <rFont val="宋体"/>
        <charset val="134"/>
      </rPr>
      <t>管理制度健全性</t>
    </r>
  </si>
  <si>
    <r>
      <rPr>
        <sz val="10"/>
        <rFont val="宋体"/>
        <charset val="134"/>
      </rPr>
      <t>项目实施单位的业务管理制度是否健全，用以反映和考核业务管理制度对项目顺利实施的保障情况。</t>
    </r>
  </si>
  <si>
    <r>
      <rPr>
        <sz val="10"/>
        <rFont val="宋体"/>
        <charset val="134"/>
      </rPr>
      <t xml:space="preserve">评价要点：
</t>
    </r>
    <r>
      <rPr>
        <sz val="10"/>
        <rFont val="宋体"/>
        <charset val="134"/>
      </rPr>
      <t xml:space="preserve">①是否已制定或具有相应的业务管理制度；
</t>
    </r>
    <r>
      <rPr>
        <sz val="10"/>
        <rFont val="宋体"/>
        <charset val="134"/>
      </rPr>
      <t>②业务管理制度是否合法、合规、完整。</t>
    </r>
  </si>
  <si>
    <r>
      <rPr>
        <sz val="10"/>
        <rFont val="宋体"/>
        <charset val="134"/>
      </rPr>
      <t>制度执行有效性</t>
    </r>
  </si>
  <si>
    <r>
      <rPr>
        <sz val="10"/>
        <rFont val="宋体"/>
        <charset val="134"/>
      </rPr>
      <t>项目实施是否符合相关业务 管理规定，用以反映和考核业务管理制度的有效执行情况。</t>
    </r>
  </si>
  <si>
    <r>
      <rPr>
        <sz val="10"/>
        <rFont val="宋体"/>
        <charset val="134"/>
      </rPr>
      <t xml:space="preserve">评价要点：
</t>
    </r>
    <r>
      <rPr>
        <sz val="10"/>
        <rFont val="宋体"/>
        <charset val="134"/>
      </rPr>
      <t xml:space="preserve">①是否遵守相关法律法规和业务管理规定；
</t>
    </r>
    <r>
      <rPr>
        <sz val="10"/>
        <rFont val="宋体"/>
        <charset val="134"/>
      </rPr>
      <t xml:space="preserve">②项目调整及支出调整手续是否完备；
</t>
    </r>
    <r>
      <rPr>
        <sz val="10"/>
        <rFont val="宋体"/>
        <charset val="134"/>
      </rPr>
      <t xml:space="preserve">③项目合同书、验收报告、技术鉴定等资料是否齐全并及时归档；
</t>
    </r>
    <r>
      <rPr>
        <sz val="10"/>
        <rFont val="宋体"/>
        <charset val="134"/>
      </rPr>
      <t>④项目实施的人员条件、场地设备、信息支撑等是否落实到位。</t>
    </r>
  </si>
  <si>
    <r>
      <rPr>
        <sz val="10"/>
        <rFont val="宋体"/>
        <charset val="134"/>
      </rPr>
      <t>项目质量可控性</t>
    </r>
  </si>
  <si>
    <r>
      <rPr>
        <sz val="10"/>
        <rFont val="宋体"/>
        <charset val="134"/>
      </rPr>
      <t>项目实施单位是否为达到项目质量要求而采取了必需的措施,用以反映和考核项目实施单位对项目质量的控制情况。</t>
    </r>
  </si>
  <si>
    <r>
      <rPr>
        <sz val="10"/>
        <rFont val="宋体"/>
        <charset val="134"/>
      </rPr>
      <t xml:space="preserve">评价要点：
</t>
    </r>
    <r>
      <rPr>
        <sz val="10"/>
        <rFont val="宋体"/>
        <charset val="134"/>
      </rPr>
      <t xml:space="preserve">①是否已制定或具有相应的项目质量要求或标准；
</t>
    </r>
    <r>
      <rPr>
        <sz val="10"/>
        <rFont val="宋体"/>
        <charset val="134"/>
      </rPr>
      <t>②是否采取了相应的项目质量检查、验收等必需的控制措施或手段。</t>
    </r>
  </si>
  <si>
    <r>
      <rPr>
        <sz val="10"/>
        <rFont val="宋体"/>
        <charset val="134"/>
      </rPr>
      <t>财务管理</t>
    </r>
  </si>
  <si>
    <r>
      <rPr>
        <sz val="10"/>
        <rFont val="宋体"/>
        <charset val="134"/>
      </rPr>
      <t>项目实施单位的财务制度是否健全，用以反映和考核财务管理制度对资金规范、安全运行的保障情况。</t>
    </r>
  </si>
  <si>
    <r>
      <rPr>
        <sz val="10"/>
        <rFont val="宋体"/>
        <charset val="134"/>
      </rPr>
      <t xml:space="preserve">评价要点：
</t>
    </r>
    <r>
      <rPr>
        <sz val="10"/>
        <rFont val="宋体"/>
        <charset val="134"/>
      </rPr>
      <t xml:space="preserve">①是否已制定或具有相应的项目资金管理办法；
</t>
    </r>
    <r>
      <rPr>
        <sz val="10"/>
        <rFont val="宋体"/>
        <charset val="134"/>
      </rPr>
      <t>②项目资金管理办法是否符合相关财务会计制度的规定。</t>
    </r>
  </si>
  <si>
    <r>
      <rPr>
        <sz val="10"/>
        <rFont val="宋体"/>
        <charset val="134"/>
      </rPr>
      <t>资金使用合规性</t>
    </r>
  </si>
  <si>
    <r>
      <rPr>
        <sz val="10"/>
        <rFont val="宋体"/>
        <charset val="134"/>
      </rPr>
      <t>项目资金使用是否符合相关的财务管理制度规定，用以反映和考核项目资金的规范运行情况。</t>
    </r>
  </si>
  <si>
    <r>
      <rPr>
        <sz val="10"/>
        <rFont val="宋体"/>
        <charset val="134"/>
      </rPr>
      <t xml:space="preserve">评价要点：
</t>
    </r>
    <r>
      <rPr>
        <sz val="10"/>
        <rFont val="宋体"/>
        <charset val="134"/>
      </rPr>
      <t xml:space="preserve">①是否符合国家财经法规和财务管理制度以及有关专项资金管理办法的规定；
</t>
    </r>
    <r>
      <rPr>
        <sz val="10"/>
        <rFont val="宋体"/>
        <charset val="134"/>
      </rPr>
      <t xml:space="preserve">②资金的拨付是否有完整的审批程序和手续；
</t>
    </r>
    <r>
      <rPr>
        <sz val="10"/>
        <rFont val="宋体"/>
        <charset val="134"/>
      </rPr>
      <t xml:space="preserve">③项目的重大开支是否经过评估认证；
</t>
    </r>
    <r>
      <rPr>
        <sz val="10"/>
        <rFont val="宋体"/>
        <charset val="134"/>
      </rPr>
      <t xml:space="preserve">④是否符合项目预算批复或合同规定的用途；
</t>
    </r>
    <r>
      <rPr>
        <sz val="10"/>
        <rFont val="宋体"/>
        <charset val="134"/>
      </rPr>
      <t>⑤是否存在截留、挤占、挪用、虚列支出等情况</t>
    </r>
  </si>
  <si>
    <r>
      <rPr>
        <sz val="10"/>
        <rFont val="宋体"/>
        <charset val="134"/>
      </rPr>
      <t>财务监控有效性</t>
    </r>
  </si>
  <si>
    <r>
      <rPr>
        <sz val="10"/>
        <rFont val="宋体"/>
        <charset val="134"/>
      </rPr>
      <t>项目实施单位是否为保障资金的安全、规范运行而采取了必要的监控措施，用以反映和考核项目实施单位对资金运行的控制情况。</t>
    </r>
  </si>
  <si>
    <r>
      <rPr>
        <sz val="10"/>
        <rFont val="宋体"/>
        <charset val="134"/>
      </rPr>
      <t xml:space="preserve">评价要点：
</t>
    </r>
    <r>
      <rPr>
        <sz val="10"/>
        <rFont val="宋体"/>
        <charset val="134"/>
      </rPr>
      <t xml:space="preserve">①是否已制定或具有相应的监控机制；
</t>
    </r>
    <r>
      <rPr>
        <sz val="10"/>
        <rFont val="宋体"/>
        <charset val="134"/>
      </rPr>
      <t>②是否采取了相应的财务检查等必要的监控措施或手段。</t>
    </r>
  </si>
  <si>
    <t>产   出</t>
  </si>
  <si>
    <t>项目产出</t>
  </si>
  <si>
    <r>
      <rPr>
        <sz val="10"/>
        <rFont val="宋体"/>
        <charset val="134"/>
      </rPr>
      <t>实际完成率</t>
    </r>
  </si>
  <si>
    <r>
      <rPr>
        <sz val="10"/>
        <rFont val="宋体"/>
        <charset val="134"/>
      </rPr>
      <t>项目实施的实际产出数与计划产出数的比率，用以反映和考核项目产出数量目标的实现程度。</t>
    </r>
  </si>
  <si>
    <t>实际完成率=（实际产出数/计划产出数）×100%。实际产出数：一定时期（本年度或项目期）内项目实际产出的产品或提供的服务数量。
计划产出数：项目绩效目标确定的在一定时期（本年度或项目期）内计划产出的产品或提供的服务数量。</t>
  </si>
  <si>
    <r>
      <rPr>
        <sz val="10"/>
        <rFont val="宋体"/>
        <charset val="134"/>
      </rPr>
      <t>完成及时率</t>
    </r>
  </si>
  <si>
    <r>
      <rPr>
        <sz val="10"/>
        <rFont val="宋体"/>
        <charset val="134"/>
      </rPr>
      <t>项目实际提前完成时间与计划完成时间的比率，用以反映和考核项目产出时效目标的实现程度。</t>
    </r>
  </si>
  <si>
    <t>完成及时率=[（计划完成时间-实际完成时间）/计划完成时间]×100。
实际完成时间：项目实施单位完成该项目实际所耗用的时间。
计划完成时间：按照项目实施计划或相关规定完成该项目所需的时间。</t>
  </si>
  <si>
    <r>
      <rPr>
        <sz val="10"/>
        <rFont val="宋体"/>
        <charset val="134"/>
      </rPr>
      <t>质量达标率</t>
    </r>
  </si>
  <si>
    <r>
      <rPr>
        <sz val="10"/>
        <rFont val="宋体"/>
        <charset val="134"/>
      </rPr>
      <t>项目完成的质量达标产出数与实际产出数的比率，用以反映和考核项目产出质量目标的实现程度。</t>
    </r>
  </si>
  <si>
    <r>
      <rPr>
        <sz val="10"/>
        <rFont val="宋体"/>
        <charset val="204"/>
      </rPr>
      <t>质量达标率=（质量达标产出数/实际产出数）×</t>
    </r>
    <r>
      <rPr>
        <sz val="10"/>
        <rFont val="Times New Roman"/>
        <charset val="204"/>
      </rPr>
      <t>100%</t>
    </r>
    <r>
      <rPr>
        <sz val="10"/>
        <rFont val="宋体"/>
        <charset val="204"/>
      </rPr>
      <t>。
质量达标产出数：一定时期（本年度或项目期）内实际达到既定质量标准的产品或服务数量。 既定质量标准是指项目实施单位设立绩效目标时依据计划标准、行业标准、历史标准或其他标准而设定的绩效指标值。</t>
    </r>
  </si>
  <si>
    <r>
      <rPr>
        <sz val="10"/>
        <rFont val="宋体"/>
        <charset val="134"/>
      </rPr>
      <t>成本节约率</t>
    </r>
  </si>
  <si>
    <r>
      <rPr>
        <sz val="10"/>
        <rFont val="宋体"/>
        <charset val="134"/>
      </rPr>
      <t>完成项目计划工作目标的实际节约成本与计划成本的比率，用以反映和考核项目的成本节约程度。</t>
    </r>
  </si>
  <si>
    <r>
      <rPr>
        <sz val="10"/>
        <rFont val="宋体"/>
        <charset val="204"/>
      </rPr>
      <t>成本节约率=[（计划成本-实际成本）/计划成本]</t>
    </r>
    <r>
      <rPr>
        <sz val="10"/>
        <rFont val="Times New Roman"/>
        <charset val="204"/>
      </rPr>
      <t>×100%</t>
    </r>
    <r>
      <rPr>
        <sz val="10"/>
        <rFont val="宋体"/>
        <charset val="204"/>
      </rPr>
      <t>。
实际成本：项目实施单位如期、保质、保量完成既定工作目标实际所耗费的支出。
计划成本：项目实施单位为完成工作目标计划安排的支出，一般以项目预算为参考。</t>
    </r>
  </si>
  <si>
    <r>
      <rPr>
        <sz val="10"/>
        <rFont val="宋体"/>
        <charset val="134"/>
      </rPr>
      <t>效   果</t>
    </r>
  </si>
  <si>
    <r>
      <rPr>
        <sz val="10"/>
        <rFont val="宋体"/>
        <charset val="134"/>
      </rPr>
      <t>项目效益</t>
    </r>
  </si>
  <si>
    <r>
      <rPr>
        <sz val="10"/>
        <rFont val="宋体"/>
        <charset val="134"/>
      </rPr>
      <t>经济效益</t>
    </r>
  </si>
  <si>
    <r>
      <rPr>
        <sz val="10"/>
        <rFont val="宋体"/>
        <charset val="134"/>
      </rPr>
      <t>项目实施对经济发展所带来的直接或间接影响情况。</t>
    </r>
  </si>
  <si>
    <r>
      <rPr>
        <sz val="10"/>
        <rFont val="宋体"/>
        <charset val="134"/>
      </rPr>
      <t>此四项指标为设置项目支出绩效评价指标时必须考虑的共性要素，可根据项目实际并结合绩效目标设立情况有选择的进行设置，并将其细化为相应的个性化指标。</t>
    </r>
  </si>
  <si>
    <r>
      <rPr>
        <sz val="10"/>
        <rFont val="宋体"/>
        <charset val="134"/>
      </rPr>
      <t>社会效益</t>
    </r>
  </si>
  <si>
    <r>
      <rPr>
        <sz val="10"/>
        <rFont val="宋体"/>
        <charset val="134"/>
      </rPr>
      <t>项目实施对社会发展所带来的直接或间接影响情况。</t>
    </r>
  </si>
  <si>
    <r>
      <rPr>
        <sz val="10"/>
        <rFont val="宋体"/>
        <charset val="134"/>
      </rPr>
      <t>生态效益</t>
    </r>
  </si>
  <si>
    <r>
      <rPr>
        <sz val="10"/>
        <rFont val="宋体"/>
        <charset val="134"/>
      </rPr>
      <t>项目实施对生态环境所带来的直接或间接影响情况。</t>
    </r>
  </si>
  <si>
    <r>
      <rPr>
        <sz val="10"/>
        <rFont val="宋体"/>
        <charset val="134"/>
      </rPr>
      <t>可持续影响</t>
    </r>
  </si>
  <si>
    <r>
      <rPr>
        <sz val="10"/>
        <rFont val="宋体"/>
        <charset val="134"/>
      </rPr>
      <t>项目后续运行及成效发挥的可持续影响情况。</t>
    </r>
  </si>
  <si>
    <r>
      <rPr>
        <sz val="10"/>
        <rFont val="宋体"/>
        <charset val="134"/>
      </rPr>
      <t xml:space="preserve">社会公众或服务对象
</t>
    </r>
    <r>
      <rPr>
        <sz val="10"/>
        <rFont val="宋体"/>
        <charset val="134"/>
      </rPr>
      <t>满意度</t>
    </r>
  </si>
  <si>
    <r>
      <rPr>
        <sz val="10"/>
        <rFont val="宋体"/>
        <charset val="134"/>
      </rPr>
      <t>社会公众或服务对象对项目实施效果的满意程度。</t>
    </r>
  </si>
  <si>
    <r>
      <rPr>
        <sz val="10"/>
        <rFont val="宋体"/>
        <charset val="134"/>
      </rPr>
      <t>社会公众或服务对象是指因该项目实施而受到影响的部门（单位）、群体或个人。一般采取社会调查的方式。</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</si>
</sst>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00_ "/>
  </numFmts>
  <fonts count="54">
    <font>
      <sz val="11"/>
      <color theme="1"/>
      <name val="宋体"/>
      <charset val="134"/>
      <scheme val="minor"/>
    </font>
    <font>
      <sz val="10"/>
      <name val="宋体"/>
      <charset val="134"/>
    </font>
    <font>
      <b/>
      <sz val="20"/>
      <name val="宋体"/>
      <charset val="134"/>
    </font>
    <font>
      <sz val="10"/>
      <color rgb="FF000000"/>
      <name val="Times New Roman"/>
      <charset val="204"/>
    </font>
    <font>
      <b/>
      <sz val="10"/>
      <name val="Times New Roman"/>
      <charset val="134"/>
    </font>
    <font>
      <sz val="10"/>
      <name val="Times New Roman"/>
      <charset val="134"/>
    </font>
    <font>
      <sz val="10"/>
      <color rgb="FF000000"/>
      <name val="Times New Roman"/>
      <charset val="134"/>
    </font>
    <font>
      <sz val="10"/>
      <name val="宋体"/>
      <charset val="204"/>
    </font>
    <font>
      <sz val="12"/>
      <name val="宋体"/>
      <charset val="204"/>
    </font>
    <font>
      <sz val="11"/>
      <color theme="1"/>
      <name val="Arial Narrow"/>
      <charset val="134"/>
    </font>
    <font>
      <b/>
      <sz val="20"/>
      <name val="Times New Roman"/>
      <charset val="134"/>
    </font>
    <font>
      <b/>
      <sz val="9"/>
      <name val="微软雅黑"/>
      <charset val="204"/>
    </font>
    <font>
      <b/>
      <sz val="9"/>
      <name val="Times New Roman"/>
      <charset val="134"/>
    </font>
    <font>
      <sz val="9"/>
      <name val="Times New Roman"/>
      <charset val="134"/>
    </font>
    <font>
      <sz val="9"/>
      <color rgb="FF000000"/>
      <name val="Times New Roman"/>
      <charset val="134"/>
    </font>
    <font>
      <sz val="9"/>
      <name val="宋体"/>
      <charset val="134"/>
    </font>
    <font>
      <sz val="9"/>
      <name val="宋体"/>
      <charset val="204"/>
    </font>
    <font>
      <b/>
      <sz val="9"/>
      <color theme="1"/>
      <name val="宋体"/>
      <charset val="134"/>
    </font>
    <font>
      <sz val="9"/>
      <color theme="1"/>
      <name val="Arial Narrow"/>
      <charset val="134"/>
    </font>
    <font>
      <sz val="9"/>
      <color rgb="FFFF0000"/>
      <name val="Arial Narrow"/>
      <charset val="134"/>
    </font>
    <font>
      <sz val="11"/>
      <name val="Arial Narrow"/>
      <charset val="134"/>
    </font>
    <font>
      <sz val="10"/>
      <color rgb="FF000000"/>
      <name val="宋体"/>
      <charset val="204"/>
    </font>
    <font>
      <sz val="9"/>
      <color rgb="FF000000"/>
      <name val="宋体"/>
      <charset val="134"/>
    </font>
    <font>
      <sz val="9"/>
      <color rgb="FF000000"/>
      <name val="Arial"/>
      <charset val="134"/>
    </font>
    <font>
      <b/>
      <sz val="9"/>
      <name val="宋体"/>
      <charset val="134"/>
    </font>
    <font>
      <sz val="9"/>
      <name val="Arial Narrow"/>
      <charset val="134"/>
    </font>
    <font>
      <sz val="11"/>
      <name val="宋体"/>
      <charset val="134"/>
      <scheme val="minor"/>
    </font>
    <font>
      <b/>
      <sz val="9"/>
      <name val="微软雅黑"/>
      <charset val="134"/>
    </font>
    <font>
      <sz val="15.95"/>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Times New Roman"/>
      <charset val="204"/>
    </font>
    <font>
      <vertAlign val="superscript"/>
      <sz val="9"/>
      <name val="宋体"/>
      <charset val="204"/>
    </font>
    <font>
      <sz val="9"/>
      <color rgb="FFFF0000"/>
      <name val="宋体"/>
      <charset val="204"/>
    </font>
    <font>
      <sz val="10"/>
      <name val="Times New Roman"/>
      <charset val="204"/>
    </font>
    <font>
      <vertAlign val="superscript"/>
      <sz val="10"/>
      <name val="宋体"/>
      <charset val="204"/>
    </font>
    <font>
      <b/>
      <sz val="10"/>
      <name val="微软雅黑"/>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3" borderId="20" applyNumberFormat="0" applyFont="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21" applyNumberFormat="0" applyFill="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6" fillId="0" borderId="0" applyNumberFormat="0" applyFill="0" applyBorder="0" applyAlignment="0" applyProtection="0">
      <alignment vertical="center"/>
    </xf>
    <xf numFmtId="0" fontId="37" fillId="4" borderId="23" applyNumberFormat="0" applyAlignment="0" applyProtection="0">
      <alignment vertical="center"/>
    </xf>
    <xf numFmtId="0" fontId="38" fillId="5" borderId="24" applyNumberFormat="0" applyAlignment="0" applyProtection="0">
      <alignment vertical="center"/>
    </xf>
    <xf numFmtId="0" fontId="39" fillId="5" borderId="23" applyNumberFormat="0" applyAlignment="0" applyProtection="0">
      <alignment vertical="center"/>
    </xf>
    <xf numFmtId="0" fontId="40" fillId="6" borderId="25" applyNumberFormat="0" applyAlignment="0" applyProtection="0">
      <alignment vertical="center"/>
    </xf>
    <xf numFmtId="0" fontId="41" fillId="0" borderId="26" applyNumberFormat="0" applyFill="0" applyAlignment="0" applyProtection="0">
      <alignment vertical="center"/>
    </xf>
    <xf numFmtId="0" fontId="42" fillId="0" borderId="27" applyNumberFormat="0" applyFill="0" applyAlignment="0" applyProtection="0">
      <alignment vertical="center"/>
    </xf>
    <xf numFmtId="0" fontId="43" fillId="7" borderId="0" applyNumberFormat="0" applyBorder="0" applyAlignment="0" applyProtection="0">
      <alignment vertical="center"/>
    </xf>
    <xf numFmtId="0" fontId="44" fillId="8" borderId="0" applyNumberFormat="0" applyBorder="0" applyAlignment="0" applyProtection="0">
      <alignment vertical="center"/>
    </xf>
    <xf numFmtId="0" fontId="45" fillId="9" borderId="0" applyNumberFormat="0" applyBorder="0" applyAlignment="0" applyProtection="0">
      <alignment vertical="center"/>
    </xf>
    <xf numFmtId="0" fontId="46" fillId="10" borderId="0" applyNumberFormat="0" applyBorder="0" applyAlignment="0" applyProtection="0">
      <alignment vertical="center"/>
    </xf>
    <xf numFmtId="0" fontId="47" fillId="11" borderId="0" applyNumberFormat="0" applyBorder="0" applyAlignment="0" applyProtection="0">
      <alignment vertical="center"/>
    </xf>
    <xf numFmtId="0" fontId="47" fillId="12" borderId="0" applyNumberFormat="0" applyBorder="0" applyAlignment="0" applyProtection="0">
      <alignment vertical="center"/>
    </xf>
    <xf numFmtId="0" fontId="46" fillId="13" borderId="0" applyNumberFormat="0" applyBorder="0" applyAlignment="0" applyProtection="0">
      <alignment vertical="center"/>
    </xf>
    <xf numFmtId="0" fontId="46" fillId="14" borderId="0" applyNumberFormat="0" applyBorder="0" applyAlignment="0" applyProtection="0">
      <alignment vertical="center"/>
    </xf>
    <xf numFmtId="0" fontId="47" fillId="15" borderId="0" applyNumberFormat="0" applyBorder="0" applyAlignment="0" applyProtection="0">
      <alignment vertical="center"/>
    </xf>
    <xf numFmtId="0" fontId="47" fillId="16" borderId="0" applyNumberFormat="0" applyBorder="0" applyAlignment="0" applyProtection="0">
      <alignment vertical="center"/>
    </xf>
    <xf numFmtId="0" fontId="46" fillId="17" borderId="0" applyNumberFormat="0" applyBorder="0" applyAlignment="0" applyProtection="0">
      <alignment vertical="center"/>
    </xf>
    <xf numFmtId="0" fontId="46" fillId="18" borderId="0" applyNumberFormat="0" applyBorder="0" applyAlignment="0" applyProtection="0">
      <alignment vertical="center"/>
    </xf>
    <xf numFmtId="0" fontId="47" fillId="19" borderId="0" applyNumberFormat="0" applyBorder="0" applyAlignment="0" applyProtection="0">
      <alignment vertical="center"/>
    </xf>
    <xf numFmtId="0" fontId="47"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6" fillId="25" borderId="0" applyNumberFormat="0" applyBorder="0" applyAlignment="0" applyProtection="0">
      <alignment vertical="center"/>
    </xf>
    <xf numFmtId="0" fontId="46" fillId="26" borderId="0" applyNumberFormat="0" applyBorder="0" applyAlignment="0" applyProtection="0">
      <alignment vertical="center"/>
    </xf>
    <xf numFmtId="0" fontId="47" fillId="27" borderId="0" applyNumberFormat="0" applyBorder="0" applyAlignment="0" applyProtection="0">
      <alignment vertical="center"/>
    </xf>
    <xf numFmtId="0" fontId="47" fillId="28" borderId="0" applyNumberFormat="0" applyBorder="0" applyAlignment="0" applyProtection="0">
      <alignment vertical="center"/>
    </xf>
    <xf numFmtId="0" fontId="46" fillId="29" borderId="0" applyNumberFormat="0" applyBorder="0" applyAlignment="0" applyProtection="0">
      <alignment vertical="center"/>
    </xf>
    <xf numFmtId="0" fontId="46" fillId="30" borderId="0" applyNumberFormat="0" applyBorder="0" applyAlignment="0" applyProtection="0">
      <alignment vertical="center"/>
    </xf>
    <xf numFmtId="0" fontId="47" fillId="31" borderId="0" applyNumberFormat="0" applyBorder="0" applyAlignment="0" applyProtection="0">
      <alignment vertical="center"/>
    </xf>
    <xf numFmtId="0" fontId="47" fillId="32" borderId="0" applyNumberFormat="0" applyBorder="0" applyAlignment="0" applyProtection="0">
      <alignment vertical="center"/>
    </xf>
    <xf numFmtId="0" fontId="46" fillId="33" borderId="0" applyNumberFormat="0" applyBorder="0" applyAlignment="0" applyProtection="0">
      <alignment vertical="center"/>
    </xf>
  </cellStyleXfs>
  <cellXfs count="133">
    <xf numFmtId="0" fontId="0" fillId="0" borderId="0" xfId="0">
      <alignment vertical="center"/>
    </xf>
    <xf numFmtId="0" fontId="1" fillId="0" borderId="0" xfId="0" applyFont="1" applyFill="1" applyAlignment="1">
      <alignment horizontal="left" vertical="top" wrapText="1"/>
    </xf>
    <xf numFmtId="0" fontId="2" fillId="0" borderId="0" xfId="0" applyFont="1" applyFill="1" applyAlignment="1">
      <alignment horizontal="left" vertical="top"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 fontId="6" fillId="0" borderId="1" xfId="0" applyNumberFormat="1" applyFont="1" applyFill="1" applyBorder="1" applyAlignment="1">
      <alignment horizontal="center" vertical="center" shrinkToFit="1"/>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1" fontId="6" fillId="0" borderId="3" xfId="0" applyNumberFormat="1" applyFont="1" applyFill="1" applyBorder="1" applyAlignment="1">
      <alignment horizontal="center" vertical="center" shrinkToFit="1"/>
    </xf>
    <xf numFmtId="0" fontId="5"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1" fontId="6" fillId="0" borderId="4" xfId="0" applyNumberFormat="1" applyFont="1" applyFill="1" applyBorder="1" applyAlignment="1">
      <alignment horizontal="center" vertical="center" shrinkToFit="1"/>
    </xf>
    <xf numFmtId="0" fontId="5"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1" fontId="6" fillId="0" borderId="7" xfId="0" applyNumberFormat="1" applyFont="1" applyFill="1" applyBorder="1" applyAlignment="1">
      <alignment horizontal="center" vertical="center" shrinkToFit="1"/>
    </xf>
    <xf numFmtId="0" fontId="5" fillId="0" borderId="8" xfId="0" applyFont="1" applyFill="1" applyBorder="1" applyAlignment="1">
      <alignment horizontal="left" vertical="center" wrapText="1"/>
    </xf>
    <xf numFmtId="0" fontId="5" fillId="0" borderId="5" xfId="0" applyFont="1" applyFill="1" applyBorder="1" applyAlignment="1">
      <alignment horizontal="center" vertical="center" wrapText="1"/>
    </xf>
    <xf numFmtId="1" fontId="6" fillId="0" borderId="5" xfId="0" applyNumberFormat="1" applyFont="1" applyFill="1" applyBorder="1" applyAlignment="1">
      <alignment horizontal="center" vertical="center" shrinkToFit="1"/>
    </xf>
    <xf numFmtId="0" fontId="5" fillId="0" borderId="9" xfId="0" applyFont="1" applyFill="1" applyBorder="1" applyAlignment="1">
      <alignment horizontal="center" vertical="center" wrapText="1"/>
    </xf>
    <xf numFmtId="1" fontId="6" fillId="0" borderId="9" xfId="0" applyNumberFormat="1" applyFont="1" applyFill="1" applyBorder="1" applyAlignment="1">
      <alignment horizontal="center" vertical="center" shrinkToFi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1" fontId="6" fillId="0" borderId="7" xfId="0" applyNumberFormat="1" applyFont="1" applyFill="1" applyBorder="1" applyAlignment="1">
      <alignment horizontal="left" vertical="center" indent="1" shrinkToFit="1"/>
    </xf>
    <xf numFmtId="1" fontId="6" fillId="2" borderId="9" xfId="0" applyNumberFormat="1" applyFont="1" applyFill="1" applyBorder="1" applyAlignment="1">
      <alignment horizontal="center" vertical="center" shrinkToFit="1"/>
    </xf>
    <xf numFmtId="0" fontId="3" fillId="2" borderId="7" xfId="0" applyFont="1" applyFill="1" applyBorder="1" applyAlignment="1">
      <alignment horizontal="left" vertical="center" wrapText="1"/>
    </xf>
    <xf numFmtId="1" fontId="6" fillId="2" borderId="3" xfId="0" applyNumberFormat="1" applyFont="1" applyFill="1" applyBorder="1" applyAlignment="1">
      <alignment horizontal="center" vertical="center" shrinkToFit="1"/>
    </xf>
    <xf numFmtId="1" fontId="6" fillId="2" borderId="5" xfId="0" applyNumberFormat="1" applyFont="1" applyFill="1" applyBorder="1" applyAlignment="1">
      <alignment horizontal="center" vertical="center" shrinkToFit="1"/>
    </xf>
    <xf numFmtId="0" fontId="3" fillId="0" borderId="7" xfId="0" applyFont="1" applyFill="1" applyBorder="1" applyAlignment="1">
      <alignment horizontal="left" vertical="center" wrapText="1"/>
    </xf>
    <xf numFmtId="1" fontId="6" fillId="2" borderId="7" xfId="0" applyNumberFormat="1" applyFont="1" applyFill="1" applyBorder="1" applyAlignment="1">
      <alignment horizontal="left" vertical="center" shrinkToFit="1"/>
    </xf>
    <xf numFmtId="0" fontId="8" fillId="0" borderId="0" xfId="0" applyFont="1" applyFill="1" applyBorder="1" applyAlignment="1">
      <alignment vertical="top" wrapText="1"/>
    </xf>
    <xf numFmtId="0" fontId="3" fillId="0" borderId="0" xfId="0" applyFont="1" applyFill="1" applyBorder="1" applyAlignment="1">
      <alignment horizontal="left" vertical="top"/>
    </xf>
    <xf numFmtId="0" fontId="0" fillId="0" borderId="0" xfId="0" applyAlignment="1">
      <alignment vertical="center"/>
    </xf>
    <xf numFmtId="176" fontId="9" fillId="0" borderId="0" xfId="0" applyNumberFormat="1" applyFont="1" applyAlignment="1">
      <alignment horizontal="center" vertical="center"/>
    </xf>
    <xf numFmtId="0" fontId="5" fillId="0" borderId="0" xfId="0" applyFont="1" applyFill="1" applyBorder="1" applyAlignment="1">
      <alignment horizontal="left" vertical="top" wrapText="1" indent="1"/>
    </xf>
    <xf numFmtId="0" fontId="2" fillId="0" borderId="0" xfId="0" applyFont="1" applyFill="1" applyAlignment="1">
      <alignment horizontal="center" vertical="top" wrapText="1"/>
    </xf>
    <xf numFmtId="0" fontId="10" fillId="0" borderId="0" xfId="0" applyFont="1" applyFill="1" applyAlignment="1">
      <alignment horizontal="center" vertical="top" wrapText="1"/>
    </xf>
    <xf numFmtId="0" fontId="11" fillId="0" borderId="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 fontId="14" fillId="0" borderId="9" xfId="0" applyNumberFormat="1" applyFont="1" applyFill="1" applyBorder="1" applyAlignment="1">
      <alignment horizontal="center" vertical="center" shrinkToFit="1"/>
    </xf>
    <xf numFmtId="0" fontId="13" fillId="0" borderId="8" xfId="0" applyFont="1" applyFill="1" applyBorder="1" applyAlignment="1">
      <alignment horizontal="center" vertical="center" wrapText="1"/>
    </xf>
    <xf numFmtId="1" fontId="14" fillId="0" borderId="5" xfId="0" applyNumberFormat="1" applyFont="1" applyFill="1" applyBorder="1" applyAlignment="1">
      <alignment horizontal="center" vertical="center" shrinkToFit="1"/>
    </xf>
    <xf numFmtId="0" fontId="13" fillId="0" borderId="5"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5" xfId="0" applyFont="1" applyFill="1" applyBorder="1" applyAlignment="1">
      <alignment horizontal="center" vertical="center" wrapText="1"/>
    </xf>
    <xf numFmtId="1" fontId="14" fillId="0" borderId="8" xfId="0" applyNumberFormat="1" applyFont="1" applyFill="1" applyBorder="1" applyAlignment="1">
      <alignment horizontal="center" vertical="center" shrinkToFit="1"/>
    </xf>
    <xf numFmtId="0" fontId="13" fillId="0" borderId="8" xfId="0" applyFont="1" applyFill="1" applyBorder="1" applyAlignment="1">
      <alignment horizontal="left" vertical="center" wrapText="1"/>
    </xf>
    <xf numFmtId="0" fontId="3" fillId="0" borderId="8"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6" fillId="0" borderId="8" xfId="0" applyFont="1" applyFill="1" applyBorder="1" applyAlignment="1">
      <alignment horizontal="left" vertical="center" wrapText="1"/>
    </xf>
    <xf numFmtId="1" fontId="14" fillId="0" borderId="3" xfId="0" applyNumberFormat="1" applyFont="1" applyFill="1" applyBorder="1" applyAlignment="1">
      <alignment horizontal="center" vertical="center" shrinkToFit="1"/>
    </xf>
    <xf numFmtId="0" fontId="13" fillId="0" borderId="14" xfId="0" applyFont="1" applyFill="1" applyBorder="1" applyAlignment="1">
      <alignment horizontal="center" vertical="center" wrapText="1"/>
    </xf>
    <xf numFmtId="0" fontId="13" fillId="0" borderId="8" xfId="0" applyFont="1" applyFill="1" applyBorder="1" applyAlignment="1">
      <alignment vertical="center" wrapText="1"/>
    </xf>
    <xf numFmtId="0" fontId="15" fillId="0" borderId="8" xfId="0" applyFont="1" applyFill="1" applyBorder="1" applyAlignment="1">
      <alignment vertical="center" wrapText="1"/>
    </xf>
    <xf numFmtId="0" fontId="16" fillId="0" borderId="8" xfId="0" applyFont="1" applyFill="1" applyBorder="1" applyAlignment="1">
      <alignment vertical="center" wrapText="1"/>
    </xf>
    <xf numFmtId="0" fontId="3" fillId="0" borderId="8" xfId="0" applyFont="1" applyFill="1" applyBorder="1" applyAlignment="1">
      <alignment vertical="center" wrapText="1"/>
    </xf>
    <xf numFmtId="0" fontId="13" fillId="0" borderId="1" xfId="0" applyFont="1" applyFill="1" applyBorder="1" applyAlignment="1">
      <alignment horizontal="center" vertical="center" wrapText="1"/>
    </xf>
    <xf numFmtId="1" fontId="14" fillId="0" borderId="1" xfId="0" applyNumberFormat="1" applyFont="1" applyFill="1" applyBorder="1" applyAlignment="1">
      <alignment horizontal="center" vertical="center" shrinkToFit="1"/>
    </xf>
    <xf numFmtId="1" fontId="14" fillId="0" borderId="15" xfId="0" applyNumberFormat="1" applyFont="1" applyFill="1" applyBorder="1" applyAlignment="1">
      <alignment horizontal="center" vertical="center" shrinkToFit="1"/>
    </xf>
    <xf numFmtId="0" fontId="15" fillId="0" borderId="8"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5" fillId="0" borderId="1" xfId="0" applyFont="1" applyFill="1" applyBorder="1" applyAlignment="1">
      <alignment vertical="center" wrapText="1"/>
    </xf>
    <xf numFmtId="0" fontId="13" fillId="0" borderId="0"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13" fillId="0" borderId="9" xfId="0" applyFont="1" applyFill="1" applyBorder="1" applyAlignment="1">
      <alignment horizontal="center" vertical="top" wrapText="1"/>
    </xf>
    <xf numFmtId="0" fontId="3" fillId="0" borderId="9" xfId="0" applyFont="1" applyFill="1" applyBorder="1" applyAlignment="1">
      <alignment horizontal="center" vertical="center" wrapText="1"/>
    </xf>
    <xf numFmtId="0" fontId="13" fillId="0" borderId="9" xfId="0" applyFont="1" applyFill="1" applyBorder="1" applyAlignment="1">
      <alignment vertical="center" wrapText="1"/>
    </xf>
    <xf numFmtId="0" fontId="0" fillId="0" borderId="1" xfId="0" applyBorder="1" applyAlignment="1">
      <alignment horizontal="center" vertical="center"/>
    </xf>
    <xf numFmtId="0" fontId="0" fillId="0" borderId="1" xfId="0" applyBorder="1">
      <alignment vertical="center"/>
    </xf>
    <xf numFmtId="0" fontId="10" fillId="0" borderId="0" xfId="0" applyFont="1" applyFill="1" applyBorder="1" applyAlignment="1">
      <alignment vertical="top" wrapText="1"/>
    </xf>
    <xf numFmtId="176" fontId="17" fillId="0" borderId="1" xfId="0" applyNumberFormat="1" applyFont="1" applyFill="1" applyBorder="1" applyAlignment="1">
      <alignment horizontal="center" vertical="center"/>
    </xf>
    <xf numFmtId="0" fontId="16" fillId="0" borderId="1" xfId="0" applyFont="1" applyFill="1" applyBorder="1" applyAlignment="1">
      <alignment horizontal="left" vertical="center" wrapText="1"/>
    </xf>
    <xf numFmtId="176" fontId="18" fillId="0" borderId="1" xfId="0" applyNumberFormat="1" applyFont="1" applyFill="1" applyBorder="1" applyAlignment="1">
      <alignment horizontal="center" vertical="center"/>
    </xf>
    <xf numFmtId="176" fontId="19" fillId="0" borderId="1" xfId="0" applyNumberFormat="1" applyFont="1" applyFill="1" applyBorder="1" applyAlignment="1">
      <alignment horizontal="center" vertical="center"/>
    </xf>
    <xf numFmtId="0" fontId="16" fillId="0" borderId="1" xfId="0" applyFont="1" applyFill="1" applyBorder="1" applyAlignment="1">
      <alignment horizontal="left" vertical="center" wrapText="1" indent="1"/>
    </xf>
    <xf numFmtId="0" fontId="16" fillId="0" borderId="17" xfId="0" applyFont="1" applyFill="1" applyBorder="1" applyAlignment="1">
      <alignment horizontal="left" vertical="center" wrapText="1"/>
    </xf>
    <xf numFmtId="0" fontId="0" fillId="0" borderId="0" xfId="0" applyFill="1" applyAlignment="1">
      <alignment vertical="center"/>
    </xf>
    <xf numFmtId="0" fontId="0" fillId="0" borderId="0" xfId="0" applyFill="1">
      <alignment vertical="center"/>
    </xf>
    <xf numFmtId="176" fontId="20" fillId="0" borderId="0" xfId="0" applyNumberFormat="1" applyFont="1" applyFill="1" applyAlignment="1">
      <alignment horizontal="center" vertical="center"/>
    </xf>
    <xf numFmtId="0" fontId="15" fillId="0" borderId="3"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15" fillId="0" borderId="9" xfId="0" applyFont="1" applyFill="1" applyBorder="1" applyAlignment="1">
      <alignment horizontal="center" vertical="center" wrapText="1"/>
    </xf>
    <xf numFmtId="0" fontId="15" fillId="0" borderId="17" xfId="0" applyFont="1" applyFill="1" applyBorder="1" applyAlignment="1">
      <alignment vertical="center" wrapText="1"/>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16" fillId="0" borderId="18" xfId="0" applyFont="1" applyFill="1" applyBorder="1" applyAlignment="1">
      <alignment horizontal="left" vertical="center" wrapText="1"/>
    </xf>
    <xf numFmtId="0" fontId="13" fillId="0" borderId="3" xfId="0" applyFont="1" applyFill="1" applyBorder="1" applyAlignment="1">
      <alignment vertical="center" wrapText="1"/>
    </xf>
    <xf numFmtId="0" fontId="0" fillId="0" borderId="1" xfId="0" applyFill="1" applyBorder="1" applyAlignment="1">
      <alignment horizontal="center" vertical="center"/>
    </xf>
    <xf numFmtId="0" fontId="0" fillId="0" borderId="1" xfId="0" applyFill="1" applyBorder="1">
      <alignment vertical="center"/>
    </xf>
    <xf numFmtId="176" fontId="24" fillId="0" borderId="1" xfId="0" applyNumberFormat="1" applyFont="1" applyFill="1" applyBorder="1" applyAlignment="1">
      <alignment horizontal="center" vertical="center"/>
    </xf>
    <xf numFmtId="0" fontId="23" fillId="0" borderId="1" xfId="0" applyFont="1" applyFill="1" applyBorder="1" applyAlignment="1">
      <alignment horizontal="center" vertical="center"/>
    </xf>
    <xf numFmtId="177" fontId="0" fillId="0" borderId="0" xfId="3" applyNumberFormat="1" applyFill="1">
      <alignment vertical="center"/>
    </xf>
    <xf numFmtId="10" fontId="0" fillId="0" borderId="0" xfId="3" applyNumberFormat="1" applyFill="1">
      <alignment vertical="center"/>
    </xf>
    <xf numFmtId="178" fontId="23" fillId="0" borderId="1" xfId="0" applyNumberFormat="1" applyFont="1" applyFill="1" applyBorder="1" applyAlignment="1">
      <alignment horizontal="center" vertical="center"/>
    </xf>
    <xf numFmtId="178" fontId="0" fillId="0" borderId="0" xfId="0" applyNumberFormat="1" applyFill="1">
      <alignment vertical="center"/>
    </xf>
    <xf numFmtId="4" fontId="0" fillId="0" borderId="0" xfId="0" applyNumberFormat="1" applyFill="1">
      <alignment vertical="center"/>
    </xf>
    <xf numFmtId="176" fontId="25" fillId="0" borderId="1" xfId="0" applyNumberFormat="1" applyFont="1" applyFill="1" applyBorder="1" applyAlignment="1">
      <alignment horizontal="center" vertical="center"/>
    </xf>
    <xf numFmtId="176" fontId="20" fillId="0" borderId="0" xfId="0" applyNumberFormat="1" applyFont="1" applyAlignment="1">
      <alignment horizontal="center" vertical="center"/>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2" fillId="0" borderId="1" xfId="0" applyFont="1" applyBorder="1" applyAlignment="1">
      <alignment horizontal="left" vertical="center" wrapText="1"/>
    </xf>
    <xf numFmtId="0" fontId="13" fillId="0" borderId="3" xfId="0" applyFont="1" applyFill="1" applyBorder="1" applyAlignment="1">
      <alignment horizontal="center" vertical="top" wrapText="1"/>
    </xf>
    <xf numFmtId="0" fontId="23" fillId="0" borderId="1" xfId="0" applyFont="1" applyBorder="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horizontal="justify" vertical="center" wrapText="1"/>
    </xf>
    <xf numFmtId="0" fontId="26" fillId="0" borderId="0" xfId="0" applyFont="1">
      <alignment vertical="center"/>
    </xf>
    <xf numFmtId="0" fontId="27"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26" fillId="0" borderId="1" xfId="0" applyFont="1" applyBorder="1">
      <alignment vertical="center"/>
    </xf>
    <xf numFmtId="0" fontId="3" fillId="2" borderId="8" xfId="0" applyFont="1" applyFill="1" applyBorder="1" applyAlignment="1">
      <alignment horizontal="center" vertical="center" wrapText="1"/>
    </xf>
    <xf numFmtId="0" fontId="13" fillId="0" borderId="5" xfId="0" applyFont="1" applyFill="1" applyBorder="1" applyAlignment="1">
      <alignment vertical="center" wrapText="1"/>
    </xf>
    <xf numFmtId="0" fontId="13" fillId="0" borderId="19" xfId="0" applyFont="1" applyFill="1" applyBorder="1" applyAlignment="1">
      <alignment horizontal="center" vertical="center" wrapText="1"/>
    </xf>
    <xf numFmtId="0" fontId="15" fillId="0" borderId="8" xfId="0" applyFont="1" applyFill="1" applyBorder="1" applyAlignment="1">
      <alignment horizontal="center" vertical="top" wrapText="1"/>
    </xf>
    <xf numFmtId="0" fontId="3" fillId="2" borderId="8" xfId="0" applyFont="1" applyFill="1" applyBorder="1" applyAlignment="1">
      <alignment horizontal="center" vertical="top" wrapText="1"/>
    </xf>
    <xf numFmtId="0" fontId="22" fillId="0" borderId="0" xfId="0" applyFont="1" applyAlignment="1">
      <alignment horizontal="left" vertical="center" wrapText="1"/>
    </xf>
    <xf numFmtId="0" fontId="28" fillId="0" borderId="0" xfId="0" applyFont="1">
      <alignment vertical="center"/>
    </xf>
    <xf numFmtId="0" fontId="16" fillId="0" borderId="1" xfId="0" applyFont="1" applyFill="1" applyBorder="1" applyAlignment="1">
      <alignment horizontal="left" vertical="top" wrapText="1" indent="1"/>
    </xf>
    <xf numFmtId="0" fontId="16"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indent="1"/>
    </xf>
    <xf numFmtId="0" fontId="13"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externalLink" Target="externalLinks/externalLink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6735445"/>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6735445"/>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4" name="Shape 3"/>
        <xdr:cNvSpPr/>
      </xdr:nvSpPr>
      <xdr:spPr>
        <a:xfrm>
          <a:off x="0" y="6735445"/>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5" name="Shape 3"/>
        <xdr:cNvSpPr/>
      </xdr:nvSpPr>
      <xdr:spPr>
        <a:xfrm>
          <a:off x="0" y="6735445"/>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2.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684530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684530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3.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106551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106551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4.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106551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106551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5.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106551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106551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6.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8</xdr:row>
      <xdr:rowOff>0</xdr:rowOff>
    </xdr:from>
    <xdr:ext cx="0" cy="130810"/>
    <xdr:sp>
      <xdr:nvSpPr>
        <xdr:cNvPr id="2" name="Shape 3"/>
        <xdr:cNvSpPr/>
      </xdr:nvSpPr>
      <xdr:spPr>
        <a:xfrm>
          <a:off x="0" y="475869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8</xdr:row>
      <xdr:rowOff>0</xdr:rowOff>
    </xdr:from>
    <xdr:ext cx="0" cy="130810"/>
    <xdr:sp>
      <xdr:nvSpPr>
        <xdr:cNvPr id="3" name="Shape 3"/>
        <xdr:cNvSpPr/>
      </xdr:nvSpPr>
      <xdr:spPr>
        <a:xfrm>
          <a:off x="0" y="475869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7.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045591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045591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4" name="Shape 3"/>
        <xdr:cNvSpPr/>
      </xdr:nvSpPr>
      <xdr:spPr>
        <a:xfrm>
          <a:off x="0" y="1045591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5" name="Shape 3"/>
        <xdr:cNvSpPr/>
      </xdr:nvSpPr>
      <xdr:spPr>
        <a:xfrm>
          <a:off x="0" y="1045591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25206;&#36139;&#21150;&#36130;&#21153;&#36164;&#26009;\&#25206;&#36139;&#21150;2021&#24180;&#37096;&#38376;&#39044;&#31639;&#20844;&#2432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25206;&#36139;&#21150;&#36130;&#21153;&#36164;&#26009;\&#20852;&#21439;&#25206;&#36139;&#21150;2020&#24180;&#37096;&#38376;&#39044;&#31639;&#20844;&#24320;&#24773;&#2091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部门收支总表"/>
      <sheetName val="部门收入报表"/>
      <sheetName val="部门支出总表"/>
      <sheetName val="财政拨款收支总表"/>
      <sheetName val="一般公共预算支出情况表"/>
      <sheetName val="一般公共预算基本支出分经济科目表"/>
      <sheetName val="政府性基金收入"/>
      <sheetName val="政府性基金支出"/>
      <sheetName val="三公"/>
      <sheetName val="机关运行经费"/>
      <sheetName val="扶贫小额贴息"/>
      <sheetName val="光伏电站进场道路"/>
      <sheetName val="大学生、雨露计划资助"/>
      <sheetName val="光伏项目"/>
      <sheetName val="可再生能源电价补贴"/>
      <sheetName val="2021年工作经费"/>
      <sheetName val="自收自支人员工资及补缴社保公积金"/>
    </sheetNames>
    <sheetDataSet>
      <sheetData sheetId="0"/>
      <sheetData sheetId="1"/>
      <sheetData sheetId="2"/>
      <sheetData sheetId="3"/>
      <sheetData sheetId="4"/>
      <sheetData sheetId="5"/>
      <sheetData sheetId="6"/>
      <sheetData sheetId="7"/>
      <sheetData sheetId="8">
        <row r="10">
          <cell r="B10">
            <v>8</v>
          </cell>
        </row>
      </sheetData>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部门收支总表"/>
      <sheetName val="部门收入总表"/>
      <sheetName val="部门支出总表"/>
      <sheetName val="财政拨款收支总表"/>
      <sheetName val="一般公共预算支出情况表"/>
      <sheetName val="一般公共预算基本支出分部门经济科目表"/>
      <sheetName val="政府性基金支出"/>
      <sheetName val="三公"/>
      <sheetName val="采购情况表"/>
    </sheetNames>
    <sheetDataSet>
      <sheetData sheetId="0"/>
      <sheetData sheetId="1"/>
      <sheetData sheetId="2"/>
      <sheetData sheetId="3"/>
      <sheetData sheetId="4"/>
      <sheetData sheetId="5"/>
      <sheetData sheetId="6"/>
      <sheetData sheetId="7">
        <row r="10">
          <cell r="B10">
            <v>2.11</v>
          </cell>
        </row>
      </sheetData>
      <sheetData sheetId="8"/>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opLeftCell="A22" workbookViewId="0">
      <selection activeCell="E22" sqref="E22"/>
    </sheetView>
  </sheetViews>
  <sheetFormatPr defaultColWidth="9" defaultRowHeight="14.3"/>
  <cols>
    <col min="1" max="1" width="7.6283185840708" customWidth="1"/>
    <col min="4" max="4" width="5.6283185840708" customWidth="1"/>
    <col min="6" max="6" width="5.87610619469027" customWidth="1"/>
    <col min="7" max="7" width="47.8761061946903" customWidth="1"/>
    <col min="8" max="8" width="57" customWidth="1"/>
    <col min="9" max="9" width="50.6283185840708" customWidth="1"/>
  </cols>
  <sheetData>
    <row r="1" ht="27" customHeight="1" spans="1:9">
      <c r="A1" s="37" t="s">
        <v>0</v>
      </c>
      <c r="B1" s="37"/>
      <c r="C1" s="37"/>
      <c r="D1" s="37"/>
      <c r="E1" s="37"/>
      <c r="F1" s="39" t="s">
        <v>1</v>
      </c>
      <c r="G1" s="39"/>
      <c r="H1" s="39"/>
      <c r="I1" s="79"/>
    </row>
    <row r="2" s="35" customFormat="1" ht="19" customHeight="1" spans="1:9">
      <c r="A2" s="40" t="s">
        <v>2</v>
      </c>
      <c r="B2" s="41"/>
      <c r="C2" s="40" t="s">
        <v>3</v>
      </c>
      <c r="D2" s="42" t="s">
        <v>4</v>
      </c>
      <c r="E2" s="42" t="s">
        <v>5</v>
      </c>
      <c r="F2" s="43" t="s">
        <v>4</v>
      </c>
      <c r="G2" s="43" t="s">
        <v>6</v>
      </c>
      <c r="H2" s="43" t="s">
        <v>7</v>
      </c>
      <c r="I2" s="43" t="s">
        <v>8</v>
      </c>
    </row>
    <row r="3" ht="50" customHeight="1" spans="1:9">
      <c r="A3" s="44" t="s">
        <v>9</v>
      </c>
      <c r="B3" s="45"/>
      <c r="C3" s="44" t="s">
        <v>10</v>
      </c>
      <c r="D3" s="46">
        <v>6</v>
      </c>
      <c r="E3" s="68" t="s">
        <v>11</v>
      </c>
      <c r="F3" s="48">
        <v>3</v>
      </c>
      <c r="G3" s="49" t="s">
        <v>12</v>
      </c>
      <c r="H3" s="50" t="s">
        <v>13</v>
      </c>
      <c r="I3" s="81" t="s">
        <v>14</v>
      </c>
    </row>
    <row r="4" ht="52" customHeight="1" spans="1:9">
      <c r="A4" s="51"/>
      <c r="B4" s="52"/>
      <c r="C4" s="53"/>
      <c r="D4" s="48"/>
      <c r="E4" s="68" t="s">
        <v>15</v>
      </c>
      <c r="F4" s="54">
        <v>3</v>
      </c>
      <c r="G4" s="55" t="s">
        <v>16</v>
      </c>
      <c r="H4" s="56" t="s">
        <v>17</v>
      </c>
      <c r="I4" s="8" t="s">
        <v>18</v>
      </c>
    </row>
    <row r="5" ht="53" customHeight="1" spans="1:9">
      <c r="A5" s="51"/>
      <c r="B5" s="52"/>
      <c r="C5" s="44" t="s">
        <v>19</v>
      </c>
      <c r="D5" s="46">
        <v>10</v>
      </c>
      <c r="E5" s="47" t="s">
        <v>20</v>
      </c>
      <c r="F5" s="54">
        <v>3</v>
      </c>
      <c r="G5" s="57" t="s">
        <v>21</v>
      </c>
      <c r="H5" s="58" t="s">
        <v>22</v>
      </c>
      <c r="I5" s="81" t="s">
        <v>23</v>
      </c>
    </row>
    <row r="6" ht="45.65" spans="1:9">
      <c r="A6" s="51"/>
      <c r="B6" s="52"/>
      <c r="C6" s="51"/>
      <c r="D6" s="59"/>
      <c r="E6" s="68" t="s">
        <v>24</v>
      </c>
      <c r="F6" s="54">
        <v>3</v>
      </c>
      <c r="G6" s="55" t="s">
        <v>25</v>
      </c>
      <c r="H6" s="58" t="s">
        <v>26</v>
      </c>
      <c r="I6" s="81" t="s">
        <v>27</v>
      </c>
    </row>
    <row r="7" ht="51" customHeight="1" spans="1:9">
      <c r="A7" s="53"/>
      <c r="B7" s="60"/>
      <c r="C7" s="53"/>
      <c r="D7" s="48"/>
      <c r="E7" s="68" t="s">
        <v>28</v>
      </c>
      <c r="F7" s="54">
        <v>4</v>
      </c>
      <c r="G7" s="55" t="s">
        <v>29</v>
      </c>
      <c r="H7" s="58" t="s">
        <v>30</v>
      </c>
      <c r="I7" s="81" t="s">
        <v>31</v>
      </c>
    </row>
    <row r="8" ht="42" customHeight="1" spans="1:9">
      <c r="A8" s="44" t="s">
        <v>32</v>
      </c>
      <c r="B8" s="45"/>
      <c r="C8" s="44" t="s">
        <v>33</v>
      </c>
      <c r="D8" s="46">
        <v>20</v>
      </c>
      <c r="E8" s="68" t="s">
        <v>34</v>
      </c>
      <c r="F8" s="54">
        <v>3</v>
      </c>
      <c r="G8" s="61" t="s">
        <v>35</v>
      </c>
      <c r="H8" s="61" t="s">
        <v>36</v>
      </c>
      <c r="I8" s="81" t="s">
        <v>37</v>
      </c>
    </row>
    <row r="9" ht="45.35" spans="1:9">
      <c r="A9" s="51"/>
      <c r="B9" s="52"/>
      <c r="C9" s="51"/>
      <c r="D9" s="59"/>
      <c r="E9" s="68" t="s">
        <v>38</v>
      </c>
      <c r="F9" s="54">
        <v>3</v>
      </c>
      <c r="G9" s="61" t="s">
        <v>39</v>
      </c>
      <c r="H9" s="64" t="s">
        <v>40</v>
      </c>
      <c r="I9" s="81" t="s">
        <v>41</v>
      </c>
    </row>
    <row r="10" ht="66" customHeight="1" spans="1:9">
      <c r="A10" s="51"/>
      <c r="B10" s="52"/>
      <c r="C10" s="51"/>
      <c r="D10" s="59"/>
      <c r="E10" s="68" t="s">
        <v>42</v>
      </c>
      <c r="F10" s="54">
        <v>4</v>
      </c>
      <c r="G10" s="61" t="s">
        <v>43</v>
      </c>
      <c r="H10" s="63" t="s">
        <v>44</v>
      </c>
      <c r="I10" s="128" t="s">
        <v>45</v>
      </c>
    </row>
    <row r="11" ht="34" spans="1:9">
      <c r="A11" s="51"/>
      <c r="B11" s="52"/>
      <c r="C11" s="51"/>
      <c r="D11" s="59"/>
      <c r="E11" s="68" t="s">
        <v>46</v>
      </c>
      <c r="F11" s="54">
        <v>3</v>
      </c>
      <c r="G11" s="63" t="s">
        <v>47</v>
      </c>
      <c r="H11" s="63" t="s">
        <v>48</v>
      </c>
      <c r="I11" s="81" t="s">
        <v>49</v>
      </c>
    </row>
    <row r="12" ht="45.35" spans="1:9">
      <c r="A12" s="51"/>
      <c r="B12" s="52"/>
      <c r="C12" s="51"/>
      <c r="D12" s="59"/>
      <c r="E12" s="68" t="s">
        <v>50</v>
      </c>
      <c r="F12" s="54">
        <v>2</v>
      </c>
      <c r="G12" s="64" t="s">
        <v>51</v>
      </c>
      <c r="H12" s="61" t="s">
        <v>52</v>
      </c>
      <c r="I12" s="129" t="s">
        <v>53</v>
      </c>
    </row>
    <row r="13" ht="45.35" spans="1:9">
      <c r="A13" s="51"/>
      <c r="B13" s="52"/>
      <c r="C13" s="51"/>
      <c r="D13" s="59"/>
      <c r="E13" s="68" t="s">
        <v>54</v>
      </c>
      <c r="F13" s="54">
        <v>2</v>
      </c>
      <c r="G13" s="61" t="s">
        <v>55</v>
      </c>
      <c r="H13" s="62" t="s">
        <v>56</v>
      </c>
      <c r="I13" s="81" t="s">
        <v>57</v>
      </c>
    </row>
    <row r="14" ht="45.35" spans="1:9">
      <c r="A14" s="51"/>
      <c r="B14" s="52"/>
      <c r="C14" s="53"/>
      <c r="D14" s="48"/>
      <c r="E14" s="68" t="s">
        <v>58</v>
      </c>
      <c r="F14" s="54">
        <v>3</v>
      </c>
      <c r="G14" s="61" t="s">
        <v>59</v>
      </c>
      <c r="H14" s="63" t="s">
        <v>60</v>
      </c>
      <c r="I14" s="81" t="s">
        <v>61</v>
      </c>
    </row>
    <row r="15" ht="63" customHeight="1" spans="1:9">
      <c r="A15" s="51"/>
      <c r="B15" s="52"/>
      <c r="C15" s="44" t="s">
        <v>62</v>
      </c>
      <c r="D15" s="46">
        <v>12</v>
      </c>
      <c r="E15" s="68" t="s">
        <v>63</v>
      </c>
      <c r="F15" s="54">
        <v>3</v>
      </c>
      <c r="G15" s="63" t="s">
        <v>64</v>
      </c>
      <c r="H15" s="63" t="s">
        <v>65</v>
      </c>
      <c r="I15" s="130" t="s">
        <v>66</v>
      </c>
    </row>
    <row r="16" ht="73" customHeight="1" spans="1:9">
      <c r="A16" s="51"/>
      <c r="B16" s="52"/>
      <c r="C16" s="51"/>
      <c r="D16" s="59"/>
      <c r="E16" s="68" t="s">
        <v>67</v>
      </c>
      <c r="F16" s="54">
        <v>3</v>
      </c>
      <c r="G16" s="61" t="s">
        <v>68</v>
      </c>
      <c r="H16" s="63" t="s">
        <v>69</v>
      </c>
      <c r="I16" s="129" t="s">
        <v>70</v>
      </c>
    </row>
    <row r="17" ht="51" customHeight="1" spans="1:9">
      <c r="A17" s="51"/>
      <c r="B17" s="52"/>
      <c r="C17" s="51"/>
      <c r="D17" s="59"/>
      <c r="E17" s="68" t="s">
        <v>71</v>
      </c>
      <c r="F17" s="54">
        <v>3</v>
      </c>
      <c r="G17" s="61" t="s">
        <v>72</v>
      </c>
      <c r="H17" s="64" t="s">
        <v>73</v>
      </c>
      <c r="I17" s="8" t="s">
        <v>74</v>
      </c>
    </row>
    <row r="18" ht="55" customHeight="1" spans="1:9">
      <c r="A18" s="51"/>
      <c r="B18" s="52"/>
      <c r="C18" s="53"/>
      <c r="D18" s="48"/>
      <c r="E18" s="68" t="s">
        <v>75</v>
      </c>
      <c r="F18" s="54">
        <v>3</v>
      </c>
      <c r="G18" s="61" t="s">
        <v>76</v>
      </c>
      <c r="H18" s="64" t="s">
        <v>77</v>
      </c>
      <c r="I18" s="8" t="s">
        <v>78</v>
      </c>
    </row>
    <row r="19" ht="56" customHeight="1" spans="1:9">
      <c r="A19" s="51"/>
      <c r="B19" s="52"/>
      <c r="C19" s="44" t="s">
        <v>79</v>
      </c>
      <c r="D19" s="46">
        <v>10</v>
      </c>
      <c r="E19" s="68" t="s">
        <v>80</v>
      </c>
      <c r="F19" s="54">
        <v>3</v>
      </c>
      <c r="G19" s="63" t="s">
        <v>81</v>
      </c>
      <c r="H19" s="64" t="s">
        <v>82</v>
      </c>
      <c r="I19" s="81" t="s">
        <v>83</v>
      </c>
    </row>
    <row r="20" ht="109" customHeight="1" spans="1:9">
      <c r="A20" s="51"/>
      <c r="B20" s="52"/>
      <c r="C20" s="51"/>
      <c r="D20" s="59"/>
      <c r="E20" s="68" t="s">
        <v>84</v>
      </c>
      <c r="F20" s="54">
        <v>3</v>
      </c>
      <c r="G20" s="61" t="s">
        <v>85</v>
      </c>
      <c r="H20" s="64" t="s">
        <v>86</v>
      </c>
      <c r="I20" s="131" t="s">
        <v>87</v>
      </c>
    </row>
    <row r="21" ht="43" customHeight="1" spans="1:9">
      <c r="A21" s="53"/>
      <c r="B21" s="60"/>
      <c r="C21" s="53"/>
      <c r="D21" s="48"/>
      <c r="E21" s="68" t="s">
        <v>88</v>
      </c>
      <c r="F21" s="54">
        <v>4</v>
      </c>
      <c r="G21" s="61" t="s">
        <v>89</v>
      </c>
      <c r="H21" s="62" t="s">
        <v>90</v>
      </c>
      <c r="I21" s="81" t="s">
        <v>91</v>
      </c>
    </row>
    <row r="22" ht="39" customHeight="1" spans="1:9">
      <c r="A22" s="44" t="s">
        <v>92</v>
      </c>
      <c r="B22" s="45"/>
      <c r="C22" s="44" t="s">
        <v>93</v>
      </c>
      <c r="D22" s="46">
        <v>22</v>
      </c>
      <c r="E22" s="68" t="s">
        <v>94</v>
      </c>
      <c r="F22" s="54">
        <v>8</v>
      </c>
      <c r="G22" s="61" t="s">
        <v>95</v>
      </c>
      <c r="H22" s="61" t="s">
        <v>96</v>
      </c>
      <c r="I22" s="81" t="s">
        <v>97</v>
      </c>
    </row>
    <row r="23" ht="39" customHeight="1" spans="1:9">
      <c r="A23" s="51"/>
      <c r="B23" s="52"/>
      <c r="C23" s="51"/>
      <c r="D23" s="59"/>
      <c r="E23" s="68" t="s">
        <v>98</v>
      </c>
      <c r="F23" s="54">
        <v>8</v>
      </c>
      <c r="G23" s="61" t="s">
        <v>99</v>
      </c>
      <c r="H23" s="61" t="s">
        <v>100</v>
      </c>
      <c r="I23" s="8" t="s">
        <v>101</v>
      </c>
    </row>
    <row r="24" ht="39" customHeight="1" spans="1:9">
      <c r="A24" s="51"/>
      <c r="B24" s="52"/>
      <c r="C24" s="53"/>
      <c r="D24" s="48"/>
      <c r="E24" s="68" t="s">
        <v>102</v>
      </c>
      <c r="F24" s="54">
        <v>6</v>
      </c>
      <c r="G24" s="61" t="s">
        <v>103</v>
      </c>
      <c r="H24" s="61" t="s">
        <v>104</v>
      </c>
      <c r="I24" s="8" t="s">
        <v>105</v>
      </c>
    </row>
    <row r="25" ht="20" customHeight="1" spans="1:9">
      <c r="A25" s="65" t="s">
        <v>106</v>
      </c>
      <c r="B25" s="65"/>
      <c r="C25" s="69" t="s">
        <v>107</v>
      </c>
      <c r="D25" s="46">
        <v>20</v>
      </c>
      <c r="E25" s="47" t="s">
        <v>108</v>
      </c>
      <c r="F25" s="121"/>
      <c r="G25" s="61" t="s">
        <v>109</v>
      </c>
      <c r="H25" s="76" t="s">
        <v>110</v>
      </c>
      <c r="I25" s="132" t="s">
        <v>111</v>
      </c>
    </row>
    <row r="26" ht="20" customHeight="1" spans="1:9">
      <c r="A26" s="65"/>
      <c r="B26" s="65"/>
      <c r="C26" s="72"/>
      <c r="D26" s="59"/>
      <c r="E26" s="47" t="s">
        <v>112</v>
      </c>
      <c r="F26" s="121"/>
      <c r="G26" s="61" t="s">
        <v>113</v>
      </c>
      <c r="H26" s="98"/>
      <c r="I26" s="132"/>
    </row>
    <row r="27" ht="20" customHeight="1" spans="1:9">
      <c r="A27" s="65"/>
      <c r="B27" s="65"/>
      <c r="C27" s="72"/>
      <c r="D27" s="59"/>
      <c r="E27" s="47" t="s">
        <v>114</v>
      </c>
      <c r="F27" s="121"/>
      <c r="G27" s="61" t="s">
        <v>115</v>
      </c>
      <c r="H27" s="122"/>
      <c r="I27" s="132"/>
    </row>
    <row r="28" ht="41" customHeight="1" spans="1:9">
      <c r="A28" s="65"/>
      <c r="B28" s="65"/>
      <c r="C28" s="123"/>
      <c r="D28" s="48"/>
      <c r="E28" s="124" t="s">
        <v>116</v>
      </c>
      <c r="F28" s="125"/>
      <c r="G28" s="61" t="s">
        <v>117</v>
      </c>
      <c r="H28" s="61" t="s">
        <v>118</v>
      </c>
      <c r="I28" s="129" t="s">
        <v>119</v>
      </c>
    </row>
    <row r="31" ht="47" customHeight="1" spans="1:8">
      <c r="A31" s="126" t="s">
        <v>120</v>
      </c>
      <c r="B31" s="126"/>
      <c r="C31" s="126"/>
      <c r="D31" s="126"/>
      <c r="E31" s="126"/>
      <c r="F31" s="126"/>
      <c r="G31" s="126"/>
      <c r="H31" s="126"/>
    </row>
    <row r="32" ht="20.65" spans="1:1">
      <c r="A32" s="127"/>
    </row>
    <row r="33" ht="20.65" spans="1:1">
      <c r="A33" s="127"/>
    </row>
  </sheetData>
  <mergeCells count="24">
    <mergeCell ref="A1:E1"/>
    <mergeCell ref="F1:H1"/>
    <mergeCell ref="A2:B2"/>
    <mergeCell ref="A31:H31"/>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H25:H27"/>
    <mergeCell ref="I25:I27"/>
    <mergeCell ref="A22:B24"/>
    <mergeCell ref="A3:B7"/>
    <mergeCell ref="A8:B21"/>
    <mergeCell ref="A25:B28"/>
  </mergeCells>
  <pageMargins left="0.75" right="0.75" top="1" bottom="1" header="0.5" footer="0.5"/>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opLeftCell="A22" workbookViewId="0">
      <selection activeCell="E22" sqref="E22:E24"/>
    </sheetView>
  </sheetViews>
  <sheetFormatPr defaultColWidth="9" defaultRowHeight="14.3"/>
  <cols>
    <col min="1" max="1" width="7.6283185840708" customWidth="1"/>
    <col min="2" max="2" width="3.50442477876106" customWidth="1"/>
    <col min="4" max="4" width="5.6283185840708" customWidth="1"/>
    <col min="6" max="6" width="5.87610619469027" customWidth="1"/>
    <col min="7" max="7" width="47.8761061946903" customWidth="1"/>
    <col min="8" max="8" width="57" customWidth="1"/>
    <col min="9" max="9" width="50.6283185840708" style="117" customWidth="1"/>
  </cols>
  <sheetData>
    <row r="1" ht="27" customHeight="1" spans="1:9">
      <c r="A1" s="37" t="s">
        <v>0</v>
      </c>
      <c r="B1" s="37"/>
      <c r="C1" s="37"/>
      <c r="D1" s="37"/>
      <c r="E1" s="37"/>
      <c r="F1" s="38" t="s">
        <v>121</v>
      </c>
      <c r="G1" s="39"/>
      <c r="H1" s="39"/>
      <c r="I1" s="79"/>
    </row>
    <row r="2" s="35" customFormat="1" ht="19" customHeight="1" spans="1:9">
      <c r="A2" s="40" t="s">
        <v>2</v>
      </c>
      <c r="B2" s="41"/>
      <c r="C2" s="40" t="s">
        <v>3</v>
      </c>
      <c r="D2" s="42" t="s">
        <v>4</v>
      </c>
      <c r="E2" s="42" t="s">
        <v>5</v>
      </c>
      <c r="F2" s="43" t="s">
        <v>4</v>
      </c>
      <c r="G2" s="43" t="s">
        <v>6</v>
      </c>
      <c r="H2" s="43" t="s">
        <v>7</v>
      </c>
      <c r="I2" s="118" t="s">
        <v>122</v>
      </c>
    </row>
    <row r="3" ht="50" customHeight="1" spans="1:9">
      <c r="A3" s="44" t="s">
        <v>9</v>
      </c>
      <c r="B3" s="45"/>
      <c r="C3" s="44" t="s">
        <v>10</v>
      </c>
      <c r="D3" s="46">
        <v>6</v>
      </c>
      <c r="E3" s="47" t="s">
        <v>123</v>
      </c>
      <c r="F3" s="48">
        <v>3</v>
      </c>
      <c r="G3" s="49" t="s">
        <v>12</v>
      </c>
      <c r="H3" s="50" t="s">
        <v>13</v>
      </c>
      <c r="I3" s="81" t="s">
        <v>14</v>
      </c>
    </row>
    <row r="4" ht="52" customHeight="1" spans="1:9">
      <c r="A4" s="51"/>
      <c r="B4" s="52"/>
      <c r="C4" s="53"/>
      <c r="D4" s="48"/>
      <c r="E4" s="47" t="s">
        <v>124</v>
      </c>
      <c r="F4" s="54">
        <v>3</v>
      </c>
      <c r="G4" s="55" t="s">
        <v>16</v>
      </c>
      <c r="H4" s="56" t="s">
        <v>17</v>
      </c>
      <c r="I4" s="81" t="s">
        <v>125</v>
      </c>
    </row>
    <row r="5" ht="53" customHeight="1" spans="1:9">
      <c r="A5" s="51"/>
      <c r="B5" s="52"/>
      <c r="C5" s="44" t="s">
        <v>19</v>
      </c>
      <c r="D5" s="46">
        <v>10</v>
      </c>
      <c r="E5" s="47" t="s">
        <v>20</v>
      </c>
      <c r="F5" s="54">
        <v>3</v>
      </c>
      <c r="G5" s="57" t="s">
        <v>21</v>
      </c>
      <c r="H5" s="58" t="s">
        <v>126</v>
      </c>
      <c r="I5" s="81" t="s">
        <v>23</v>
      </c>
    </row>
    <row r="6" ht="45.65" spans="1:9">
      <c r="A6" s="51"/>
      <c r="B6" s="52"/>
      <c r="C6" s="51"/>
      <c r="D6" s="59"/>
      <c r="E6" s="47" t="s">
        <v>127</v>
      </c>
      <c r="F6" s="54">
        <v>3</v>
      </c>
      <c r="G6" s="55" t="s">
        <v>25</v>
      </c>
      <c r="H6" s="58" t="s">
        <v>26</v>
      </c>
      <c r="I6" s="81" t="s">
        <v>128</v>
      </c>
    </row>
    <row r="7" ht="51" customHeight="1" spans="1:9">
      <c r="A7" s="53"/>
      <c r="B7" s="60"/>
      <c r="C7" s="53"/>
      <c r="D7" s="48"/>
      <c r="E7" s="47" t="s">
        <v>129</v>
      </c>
      <c r="F7" s="54">
        <v>4</v>
      </c>
      <c r="G7" s="55" t="s">
        <v>29</v>
      </c>
      <c r="H7" s="58" t="s">
        <v>30</v>
      </c>
      <c r="I7" s="81" t="s">
        <v>31</v>
      </c>
    </row>
    <row r="8" ht="42" customHeight="1" spans="1:9">
      <c r="A8" s="44" t="s">
        <v>32</v>
      </c>
      <c r="B8" s="45"/>
      <c r="C8" s="44" t="s">
        <v>33</v>
      </c>
      <c r="D8" s="46">
        <v>20</v>
      </c>
      <c r="E8" s="47" t="s">
        <v>130</v>
      </c>
      <c r="F8" s="54">
        <v>3</v>
      </c>
      <c r="G8" s="61" t="s">
        <v>35</v>
      </c>
      <c r="H8" s="62" t="s">
        <v>131</v>
      </c>
      <c r="I8" s="81" t="s">
        <v>37</v>
      </c>
    </row>
    <row r="9" ht="45.35" spans="1:9">
      <c r="A9" s="51"/>
      <c r="B9" s="52"/>
      <c r="C9" s="51"/>
      <c r="D9" s="59"/>
      <c r="E9" s="47" t="s">
        <v>132</v>
      </c>
      <c r="F9" s="54">
        <v>3</v>
      </c>
      <c r="G9" s="61" t="s">
        <v>39</v>
      </c>
      <c r="H9" s="63" t="s">
        <v>133</v>
      </c>
      <c r="I9" s="81" t="s">
        <v>41</v>
      </c>
    </row>
    <row r="10" ht="66" customHeight="1" spans="1:9">
      <c r="A10" s="51"/>
      <c r="B10" s="52"/>
      <c r="C10" s="51"/>
      <c r="D10" s="59"/>
      <c r="E10" s="47" t="s">
        <v>134</v>
      </c>
      <c r="F10" s="54">
        <v>4</v>
      </c>
      <c r="G10" s="61" t="s">
        <v>43</v>
      </c>
      <c r="H10" s="63" t="s">
        <v>135</v>
      </c>
      <c r="I10" s="84" t="s">
        <v>45</v>
      </c>
    </row>
    <row r="11" ht="46" customHeight="1" spans="1:9">
      <c r="A11" s="51"/>
      <c r="B11" s="52"/>
      <c r="C11" s="51"/>
      <c r="D11" s="59"/>
      <c r="E11" s="47" t="s">
        <v>136</v>
      </c>
      <c r="F11" s="54">
        <v>3</v>
      </c>
      <c r="G11" s="63" t="s">
        <v>47</v>
      </c>
      <c r="H11" s="63" t="s">
        <v>48</v>
      </c>
      <c r="I11" s="81" t="s">
        <v>49</v>
      </c>
    </row>
    <row r="12" ht="42" customHeight="1" spans="1:9">
      <c r="A12" s="51"/>
      <c r="B12" s="52"/>
      <c r="C12" s="51"/>
      <c r="D12" s="59"/>
      <c r="E12" s="47" t="s">
        <v>137</v>
      </c>
      <c r="F12" s="54">
        <v>2</v>
      </c>
      <c r="G12" s="64" t="s">
        <v>51</v>
      </c>
      <c r="H12" s="62" t="s">
        <v>138</v>
      </c>
      <c r="I12" s="81" t="s">
        <v>139</v>
      </c>
    </row>
    <row r="13" ht="45.35" spans="1:9">
      <c r="A13" s="51"/>
      <c r="B13" s="52"/>
      <c r="C13" s="51"/>
      <c r="D13" s="59"/>
      <c r="E13" s="47" t="s">
        <v>140</v>
      </c>
      <c r="F13" s="54">
        <v>2</v>
      </c>
      <c r="G13" s="61" t="s">
        <v>55</v>
      </c>
      <c r="H13" s="62" t="s">
        <v>56</v>
      </c>
      <c r="I13" s="81" t="s">
        <v>141</v>
      </c>
    </row>
    <row r="14" ht="34" spans="1:9">
      <c r="A14" s="51"/>
      <c r="B14" s="52"/>
      <c r="C14" s="53"/>
      <c r="D14" s="48"/>
      <c r="E14" s="47" t="s">
        <v>142</v>
      </c>
      <c r="F14" s="54">
        <v>3</v>
      </c>
      <c r="G14" s="61" t="s">
        <v>59</v>
      </c>
      <c r="H14" s="63" t="s">
        <v>60</v>
      </c>
      <c r="I14" s="81" t="s">
        <v>143</v>
      </c>
    </row>
    <row r="15" ht="63" customHeight="1" spans="1:9">
      <c r="A15" s="51"/>
      <c r="B15" s="52"/>
      <c r="C15" s="44" t="s">
        <v>62</v>
      </c>
      <c r="D15" s="46">
        <v>12</v>
      </c>
      <c r="E15" s="47" t="s">
        <v>144</v>
      </c>
      <c r="F15" s="54">
        <v>3</v>
      </c>
      <c r="G15" s="63" t="s">
        <v>64</v>
      </c>
      <c r="H15" s="63" t="s">
        <v>65</v>
      </c>
      <c r="I15" s="119" t="s">
        <v>145</v>
      </c>
    </row>
    <row r="16" ht="73" customHeight="1" spans="1:9">
      <c r="A16" s="51"/>
      <c r="B16" s="52"/>
      <c r="C16" s="51"/>
      <c r="D16" s="59"/>
      <c r="E16" s="47" t="s">
        <v>146</v>
      </c>
      <c r="F16" s="54">
        <v>3</v>
      </c>
      <c r="G16" s="61" t="s">
        <v>68</v>
      </c>
      <c r="H16" s="63" t="s">
        <v>69</v>
      </c>
      <c r="I16" s="84" t="s">
        <v>70</v>
      </c>
    </row>
    <row r="17" ht="51" customHeight="1" spans="1:9">
      <c r="A17" s="51"/>
      <c r="B17" s="52"/>
      <c r="C17" s="51"/>
      <c r="D17" s="59"/>
      <c r="E17" s="47" t="s">
        <v>147</v>
      </c>
      <c r="F17" s="54">
        <v>3</v>
      </c>
      <c r="G17" s="62" t="s">
        <v>148</v>
      </c>
      <c r="H17" s="64" t="s">
        <v>73</v>
      </c>
      <c r="I17" s="119" t="s">
        <v>149</v>
      </c>
    </row>
    <row r="18" ht="55" customHeight="1" spans="1:9">
      <c r="A18" s="51"/>
      <c r="B18" s="52"/>
      <c r="C18" s="53"/>
      <c r="D18" s="48"/>
      <c r="E18" s="47" t="s">
        <v>150</v>
      </c>
      <c r="F18" s="54">
        <v>3</v>
      </c>
      <c r="G18" s="62" t="s">
        <v>151</v>
      </c>
      <c r="H18" s="64" t="s">
        <v>77</v>
      </c>
      <c r="I18" s="119" t="s">
        <v>152</v>
      </c>
    </row>
    <row r="19" ht="56" customHeight="1" spans="1:9">
      <c r="A19" s="51"/>
      <c r="B19" s="52"/>
      <c r="C19" s="44" t="s">
        <v>79</v>
      </c>
      <c r="D19" s="46">
        <v>10</v>
      </c>
      <c r="E19" s="47" t="s">
        <v>153</v>
      </c>
      <c r="F19" s="54">
        <v>3</v>
      </c>
      <c r="G19" s="63" t="s">
        <v>81</v>
      </c>
      <c r="H19" s="64" t="s">
        <v>82</v>
      </c>
      <c r="I19" s="81" t="s">
        <v>83</v>
      </c>
    </row>
    <row r="20" ht="109" customHeight="1" spans="1:9">
      <c r="A20" s="51"/>
      <c r="B20" s="52"/>
      <c r="C20" s="51"/>
      <c r="D20" s="59"/>
      <c r="E20" s="47" t="s">
        <v>154</v>
      </c>
      <c r="F20" s="54">
        <v>3</v>
      </c>
      <c r="G20" s="61" t="s">
        <v>85</v>
      </c>
      <c r="H20" s="64" t="s">
        <v>86</v>
      </c>
      <c r="I20" s="84" t="s">
        <v>155</v>
      </c>
    </row>
    <row r="21" ht="43" customHeight="1" spans="1:9">
      <c r="A21" s="53"/>
      <c r="B21" s="60"/>
      <c r="C21" s="53"/>
      <c r="D21" s="48"/>
      <c r="E21" s="47" t="s">
        <v>156</v>
      </c>
      <c r="F21" s="54">
        <v>4</v>
      </c>
      <c r="G21" s="61" t="s">
        <v>89</v>
      </c>
      <c r="H21" s="62" t="s">
        <v>90</v>
      </c>
      <c r="I21" s="81" t="s">
        <v>91</v>
      </c>
    </row>
    <row r="22" ht="39" customHeight="1" spans="1:9">
      <c r="A22" s="44" t="s">
        <v>92</v>
      </c>
      <c r="B22" s="45"/>
      <c r="C22" s="44" t="s">
        <v>93</v>
      </c>
      <c r="D22" s="46">
        <v>22</v>
      </c>
      <c r="E22" s="68" t="s">
        <v>94</v>
      </c>
      <c r="F22" s="54">
        <v>8</v>
      </c>
      <c r="G22" s="61" t="s">
        <v>95</v>
      </c>
      <c r="H22" s="61" t="s">
        <v>96</v>
      </c>
      <c r="I22" s="81" t="s">
        <v>97</v>
      </c>
    </row>
    <row r="23" ht="39" customHeight="1" spans="1:9">
      <c r="A23" s="51"/>
      <c r="B23" s="52"/>
      <c r="C23" s="51"/>
      <c r="D23" s="59"/>
      <c r="E23" s="68" t="s">
        <v>98</v>
      </c>
      <c r="F23" s="54">
        <v>8</v>
      </c>
      <c r="G23" s="61" t="s">
        <v>99</v>
      </c>
      <c r="H23" s="61" t="s">
        <v>100</v>
      </c>
      <c r="I23" s="119" t="s">
        <v>157</v>
      </c>
    </row>
    <row r="24" ht="39" customHeight="1" spans="1:9">
      <c r="A24" s="51"/>
      <c r="B24" s="52"/>
      <c r="C24" s="53"/>
      <c r="D24" s="48"/>
      <c r="E24" s="68" t="s">
        <v>102</v>
      </c>
      <c r="F24" s="54">
        <v>6</v>
      </c>
      <c r="G24" s="61" t="s">
        <v>103</v>
      </c>
      <c r="H24" s="61" t="s">
        <v>104</v>
      </c>
      <c r="I24" s="81" t="s">
        <v>158</v>
      </c>
    </row>
    <row r="25" ht="20" customHeight="1" spans="1:9">
      <c r="A25" s="65" t="s">
        <v>106</v>
      </c>
      <c r="B25" s="65"/>
      <c r="C25" s="69" t="s">
        <v>107</v>
      </c>
      <c r="D25" s="46">
        <v>20</v>
      </c>
      <c r="E25" s="68" t="s">
        <v>159</v>
      </c>
      <c r="F25" s="70">
        <v>5</v>
      </c>
      <c r="G25" s="61" t="s">
        <v>109</v>
      </c>
      <c r="H25" s="71" t="s">
        <v>160</v>
      </c>
      <c r="I25" s="71" t="s">
        <v>161</v>
      </c>
    </row>
    <row r="26" ht="20" customHeight="1" spans="1:9">
      <c r="A26" s="65"/>
      <c r="B26" s="65"/>
      <c r="C26" s="72"/>
      <c r="D26" s="59"/>
      <c r="E26" s="68" t="s">
        <v>162</v>
      </c>
      <c r="F26" s="70">
        <v>5</v>
      </c>
      <c r="G26" s="61" t="s">
        <v>113</v>
      </c>
      <c r="H26" s="71" t="s">
        <v>163</v>
      </c>
      <c r="I26" s="71" t="s">
        <v>161</v>
      </c>
    </row>
    <row r="27" ht="20" customHeight="1" spans="1:9">
      <c r="A27" s="65"/>
      <c r="B27" s="65"/>
      <c r="C27" s="72"/>
      <c r="D27" s="59"/>
      <c r="E27" s="68" t="s">
        <v>164</v>
      </c>
      <c r="F27" s="70">
        <v>5</v>
      </c>
      <c r="G27" s="61" t="s">
        <v>115</v>
      </c>
      <c r="H27" s="71" t="s">
        <v>165</v>
      </c>
      <c r="I27" s="71" t="s">
        <v>161</v>
      </c>
    </row>
    <row r="28" ht="63" customHeight="1" spans="1:9">
      <c r="A28" s="73"/>
      <c r="B28" s="73"/>
      <c r="C28" s="72"/>
      <c r="D28" s="59"/>
      <c r="E28" s="74" t="s">
        <v>166</v>
      </c>
      <c r="F28" s="75">
        <v>5</v>
      </c>
      <c r="G28" s="76" t="s">
        <v>117</v>
      </c>
      <c r="H28" s="98" t="s">
        <v>118</v>
      </c>
      <c r="I28" s="85" t="s">
        <v>167</v>
      </c>
    </row>
    <row r="29" spans="1:9">
      <c r="A29" s="77" t="s">
        <v>168</v>
      </c>
      <c r="B29" s="77"/>
      <c r="C29" s="78"/>
      <c r="D29" s="78"/>
      <c r="E29" s="78"/>
      <c r="F29" s="78">
        <v>100</v>
      </c>
      <c r="G29" s="78"/>
      <c r="H29" s="78"/>
      <c r="I29" s="120"/>
    </row>
  </sheetData>
  <mergeCells count="22">
    <mergeCell ref="A1:E1"/>
    <mergeCell ref="F1:H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 right="0.75" top="1" bottom="1" header="0.5" footer="0.5"/>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view="pageBreakPreview" zoomScaleNormal="100" workbookViewId="0">
      <pane xSplit="6" ySplit="1" topLeftCell="G2" activePane="bottomRight" state="frozen"/>
      <selection/>
      <selection pane="topRight"/>
      <selection pane="bottomLeft"/>
      <selection pane="bottomRight" activeCell="E2" sqref="E$1:E$1048576"/>
    </sheetView>
  </sheetViews>
  <sheetFormatPr defaultColWidth="9" defaultRowHeight="14.3"/>
  <cols>
    <col min="1" max="1" width="3.6283185840708" customWidth="1"/>
    <col min="2" max="2" width="4.87610619469027" customWidth="1"/>
    <col min="3" max="3" width="8.38053097345133" customWidth="1"/>
    <col min="4" max="4" width="5" customWidth="1"/>
    <col min="5" max="5" width="9.75221238938053" customWidth="1"/>
    <col min="6" max="6" width="5.13274336283186" customWidth="1"/>
    <col min="7" max="7" width="26" customWidth="1"/>
    <col min="8" max="8" width="25.3805309734513" customWidth="1"/>
    <col min="9" max="9" width="23.8761061946903" customWidth="1"/>
    <col min="10" max="10" width="6.50442477876106" style="109" customWidth="1"/>
  </cols>
  <sheetData>
    <row r="1" ht="27" customHeight="1" spans="1:10">
      <c r="A1" s="38" t="s">
        <v>121</v>
      </c>
      <c r="B1" s="38"/>
      <c r="C1" s="38"/>
      <c r="D1" s="38"/>
      <c r="E1" s="38"/>
      <c r="F1" s="38"/>
      <c r="G1" s="38"/>
      <c r="H1" s="38"/>
      <c r="I1" s="38"/>
      <c r="J1" s="38"/>
    </row>
    <row r="2" s="35" customFormat="1" ht="19" customHeight="1" spans="1:10">
      <c r="A2" s="40" t="s">
        <v>2</v>
      </c>
      <c r="B2" s="41"/>
      <c r="C2" s="40" t="s">
        <v>3</v>
      </c>
      <c r="D2" s="42" t="s">
        <v>4</v>
      </c>
      <c r="E2" s="42" t="s">
        <v>5</v>
      </c>
      <c r="F2" s="43" t="s">
        <v>4</v>
      </c>
      <c r="G2" s="43" t="s">
        <v>6</v>
      </c>
      <c r="H2" s="43" t="s">
        <v>7</v>
      </c>
      <c r="I2" s="43" t="s">
        <v>8</v>
      </c>
      <c r="J2" s="101" t="s">
        <v>169</v>
      </c>
    </row>
    <row r="3" ht="85" customHeight="1" spans="1:10">
      <c r="A3" s="44" t="s">
        <v>9</v>
      </c>
      <c r="B3" s="45"/>
      <c r="C3" s="44" t="s">
        <v>10</v>
      </c>
      <c r="D3" s="46">
        <v>6</v>
      </c>
      <c r="E3" s="47" t="s">
        <v>123</v>
      </c>
      <c r="F3" s="48">
        <v>3</v>
      </c>
      <c r="G3" s="49" t="s">
        <v>12</v>
      </c>
      <c r="H3" s="50" t="s">
        <v>13</v>
      </c>
      <c r="I3" s="81" t="s">
        <v>14</v>
      </c>
      <c r="J3" s="108">
        <v>3</v>
      </c>
    </row>
    <row r="4" ht="77" customHeight="1" spans="1:10">
      <c r="A4" s="51"/>
      <c r="B4" s="52"/>
      <c r="C4" s="53"/>
      <c r="D4" s="48"/>
      <c r="E4" s="47" t="s">
        <v>124</v>
      </c>
      <c r="F4" s="54">
        <v>3</v>
      </c>
      <c r="G4" s="55" t="s">
        <v>16</v>
      </c>
      <c r="H4" s="56" t="s">
        <v>17</v>
      </c>
      <c r="I4" s="81" t="s">
        <v>125</v>
      </c>
      <c r="J4" s="108">
        <v>3</v>
      </c>
    </row>
    <row r="5" ht="105" customHeight="1" spans="1:10">
      <c r="A5" s="51"/>
      <c r="B5" s="52"/>
      <c r="C5" s="44" t="s">
        <v>19</v>
      </c>
      <c r="D5" s="46">
        <v>10</v>
      </c>
      <c r="E5" s="47" t="s">
        <v>20</v>
      </c>
      <c r="F5" s="54">
        <v>3</v>
      </c>
      <c r="G5" s="57" t="s">
        <v>21</v>
      </c>
      <c r="H5" s="58" t="s">
        <v>126</v>
      </c>
      <c r="I5" s="81" t="s">
        <v>23</v>
      </c>
      <c r="J5" s="108">
        <v>3</v>
      </c>
    </row>
    <row r="6" ht="79.65" spans="1:10">
      <c r="A6" s="51"/>
      <c r="B6" s="52"/>
      <c r="C6" s="51"/>
      <c r="D6" s="59"/>
      <c r="E6" s="47" t="s">
        <v>127</v>
      </c>
      <c r="F6" s="54">
        <v>3</v>
      </c>
      <c r="G6" s="55" t="s">
        <v>25</v>
      </c>
      <c r="H6" s="58" t="s">
        <v>26</v>
      </c>
      <c r="I6" s="81" t="s">
        <v>128</v>
      </c>
      <c r="J6" s="108">
        <v>2.59</v>
      </c>
    </row>
    <row r="7" ht="98" customHeight="1" spans="1:10">
      <c r="A7" s="53"/>
      <c r="B7" s="60"/>
      <c r="C7" s="53"/>
      <c r="D7" s="48"/>
      <c r="E7" s="47" t="s">
        <v>129</v>
      </c>
      <c r="F7" s="54">
        <v>4</v>
      </c>
      <c r="G7" s="55" t="s">
        <v>29</v>
      </c>
      <c r="H7" s="58" t="s">
        <v>30</v>
      </c>
      <c r="I7" s="81" t="s">
        <v>31</v>
      </c>
      <c r="J7" s="108">
        <v>4</v>
      </c>
    </row>
    <row r="8" ht="42" customHeight="1" spans="1:10">
      <c r="A8" s="44" t="s">
        <v>32</v>
      </c>
      <c r="B8" s="45"/>
      <c r="C8" s="44" t="s">
        <v>33</v>
      </c>
      <c r="D8" s="46">
        <v>20</v>
      </c>
      <c r="E8" s="47" t="s">
        <v>130</v>
      </c>
      <c r="F8" s="54">
        <v>3</v>
      </c>
      <c r="G8" s="61" t="s">
        <v>35</v>
      </c>
      <c r="H8" s="62" t="s">
        <v>131</v>
      </c>
      <c r="I8" s="81" t="s">
        <v>37</v>
      </c>
      <c r="J8" s="108">
        <v>3</v>
      </c>
    </row>
    <row r="9" ht="90.65" spans="1:10">
      <c r="A9" s="51"/>
      <c r="B9" s="52"/>
      <c r="C9" s="51"/>
      <c r="D9" s="59"/>
      <c r="E9" s="47" t="s">
        <v>132</v>
      </c>
      <c r="F9" s="54">
        <v>3</v>
      </c>
      <c r="G9" s="61" t="s">
        <v>39</v>
      </c>
      <c r="H9" s="63" t="s">
        <v>133</v>
      </c>
      <c r="I9" s="81" t="s">
        <v>41</v>
      </c>
      <c r="J9" s="108">
        <v>0.57</v>
      </c>
    </row>
    <row r="10" ht="88" customHeight="1" spans="1:10">
      <c r="A10" s="51"/>
      <c r="B10" s="52"/>
      <c r="C10" s="51"/>
      <c r="D10" s="59"/>
      <c r="E10" s="47" t="s">
        <v>134</v>
      </c>
      <c r="F10" s="54">
        <v>4</v>
      </c>
      <c r="G10" s="61" t="s">
        <v>43</v>
      </c>
      <c r="H10" s="63" t="s">
        <v>135</v>
      </c>
      <c r="I10" s="84" t="s">
        <v>45</v>
      </c>
      <c r="J10" s="108">
        <v>4</v>
      </c>
    </row>
    <row r="11" ht="70" customHeight="1" spans="1:10">
      <c r="A11" s="51"/>
      <c r="B11" s="52"/>
      <c r="C11" s="51"/>
      <c r="D11" s="59"/>
      <c r="E11" s="47" t="s">
        <v>136</v>
      </c>
      <c r="F11" s="54">
        <v>3</v>
      </c>
      <c r="G11" s="63" t="s">
        <v>47</v>
      </c>
      <c r="H11" s="63" t="s">
        <v>48</v>
      </c>
      <c r="I11" s="81" t="s">
        <v>49</v>
      </c>
      <c r="J11" s="108">
        <v>1.99</v>
      </c>
    </row>
    <row r="12" ht="90" customHeight="1" spans="1:10">
      <c r="A12" s="51"/>
      <c r="B12" s="52"/>
      <c r="C12" s="51"/>
      <c r="D12" s="59"/>
      <c r="E12" s="47" t="s">
        <v>137</v>
      </c>
      <c r="F12" s="54">
        <v>2</v>
      </c>
      <c r="G12" s="64" t="s">
        <v>51</v>
      </c>
      <c r="H12" s="62" t="s">
        <v>138</v>
      </c>
      <c r="I12" s="81" t="s">
        <v>139</v>
      </c>
      <c r="J12" s="108">
        <v>0</v>
      </c>
    </row>
    <row r="13" ht="79.35" spans="1:10">
      <c r="A13" s="51"/>
      <c r="B13" s="52"/>
      <c r="C13" s="51"/>
      <c r="D13" s="59"/>
      <c r="E13" s="47" t="s">
        <v>140</v>
      </c>
      <c r="F13" s="54">
        <v>2</v>
      </c>
      <c r="G13" s="61" t="s">
        <v>55</v>
      </c>
      <c r="H13" s="62" t="s">
        <v>56</v>
      </c>
      <c r="I13" s="81" t="s">
        <v>141</v>
      </c>
      <c r="J13" s="108">
        <v>0.72</v>
      </c>
    </row>
    <row r="14" ht="75" customHeight="1" spans="1:10">
      <c r="A14" s="51"/>
      <c r="B14" s="52"/>
      <c r="C14" s="53"/>
      <c r="D14" s="48"/>
      <c r="E14" s="47" t="s">
        <v>142</v>
      </c>
      <c r="F14" s="54">
        <v>3</v>
      </c>
      <c r="G14" s="61" t="s">
        <v>59</v>
      </c>
      <c r="H14" s="63" t="s">
        <v>60</v>
      </c>
      <c r="I14" s="81" t="s">
        <v>143</v>
      </c>
      <c r="J14" s="108">
        <v>3</v>
      </c>
    </row>
    <row r="15" ht="99" customHeight="1" spans="1:10">
      <c r="A15" s="51"/>
      <c r="B15" s="52"/>
      <c r="C15" s="44" t="s">
        <v>62</v>
      </c>
      <c r="D15" s="46">
        <v>12</v>
      </c>
      <c r="E15" s="47" t="s">
        <v>144</v>
      </c>
      <c r="F15" s="54">
        <v>3</v>
      </c>
      <c r="G15" s="63" t="s">
        <v>64</v>
      </c>
      <c r="H15" s="63" t="s">
        <v>65</v>
      </c>
      <c r="I15" s="8" t="s">
        <v>66</v>
      </c>
      <c r="J15" s="108">
        <v>3</v>
      </c>
    </row>
    <row r="16" ht="105" customHeight="1" spans="1:10">
      <c r="A16" s="51"/>
      <c r="B16" s="52"/>
      <c r="C16" s="51"/>
      <c r="D16" s="59"/>
      <c r="E16" s="47" t="s">
        <v>146</v>
      </c>
      <c r="F16" s="54">
        <v>3</v>
      </c>
      <c r="G16" s="61" t="s">
        <v>68</v>
      </c>
      <c r="H16" s="63" t="s">
        <v>69</v>
      </c>
      <c r="I16" s="84" t="s">
        <v>70</v>
      </c>
      <c r="J16" s="108">
        <v>2</v>
      </c>
    </row>
    <row r="17" ht="68" customHeight="1" spans="1:10">
      <c r="A17" s="51"/>
      <c r="B17" s="52"/>
      <c r="C17" s="51"/>
      <c r="D17" s="59"/>
      <c r="E17" s="47" t="s">
        <v>147</v>
      </c>
      <c r="F17" s="54">
        <v>3</v>
      </c>
      <c r="G17" s="62" t="s">
        <v>148</v>
      </c>
      <c r="H17" s="64" t="s">
        <v>73</v>
      </c>
      <c r="I17" s="8" t="s">
        <v>74</v>
      </c>
      <c r="J17" s="108">
        <v>1.5</v>
      </c>
    </row>
    <row r="18" ht="74" customHeight="1" spans="1:10">
      <c r="A18" s="51"/>
      <c r="B18" s="52"/>
      <c r="C18" s="53"/>
      <c r="D18" s="48"/>
      <c r="E18" s="47" t="s">
        <v>150</v>
      </c>
      <c r="F18" s="54">
        <v>3</v>
      </c>
      <c r="G18" s="62" t="s">
        <v>151</v>
      </c>
      <c r="H18" s="64" t="s">
        <v>77</v>
      </c>
      <c r="I18" s="8" t="s">
        <v>78</v>
      </c>
      <c r="J18" s="108">
        <v>1</v>
      </c>
    </row>
    <row r="19" ht="78" customHeight="1" spans="1:10">
      <c r="A19" s="51"/>
      <c r="B19" s="52"/>
      <c r="C19" s="44" t="s">
        <v>79</v>
      </c>
      <c r="D19" s="46">
        <v>10</v>
      </c>
      <c r="E19" s="47" t="s">
        <v>153</v>
      </c>
      <c r="F19" s="54">
        <v>3</v>
      </c>
      <c r="G19" s="63" t="s">
        <v>81</v>
      </c>
      <c r="H19" s="64" t="s">
        <v>82</v>
      </c>
      <c r="I19" s="81" t="s">
        <v>83</v>
      </c>
      <c r="J19" s="108">
        <v>2</v>
      </c>
    </row>
    <row r="20" ht="157" customHeight="1" spans="1:10">
      <c r="A20" s="51"/>
      <c r="B20" s="52"/>
      <c r="C20" s="51"/>
      <c r="D20" s="59"/>
      <c r="E20" s="47" t="s">
        <v>154</v>
      </c>
      <c r="F20" s="54">
        <v>3</v>
      </c>
      <c r="G20" s="61" t="s">
        <v>85</v>
      </c>
      <c r="H20" s="64" t="s">
        <v>86</v>
      </c>
      <c r="I20" s="84" t="s">
        <v>170</v>
      </c>
      <c r="J20" s="108">
        <v>1</v>
      </c>
    </row>
    <row r="21" ht="78" customHeight="1" spans="1:10">
      <c r="A21" s="53"/>
      <c r="B21" s="60"/>
      <c r="C21" s="53"/>
      <c r="D21" s="48"/>
      <c r="E21" s="68" t="s">
        <v>88</v>
      </c>
      <c r="F21" s="54">
        <v>4</v>
      </c>
      <c r="G21" s="61" t="s">
        <v>89</v>
      </c>
      <c r="H21" s="62" t="s">
        <v>90</v>
      </c>
      <c r="I21" s="81" t="s">
        <v>91</v>
      </c>
      <c r="J21" s="108">
        <v>0.52</v>
      </c>
    </row>
    <row r="22" ht="52" customHeight="1" spans="1:10">
      <c r="A22" s="44" t="s">
        <v>92</v>
      </c>
      <c r="B22" s="45"/>
      <c r="C22" s="44" t="s">
        <v>93</v>
      </c>
      <c r="D22" s="46">
        <v>22</v>
      </c>
      <c r="E22" s="68" t="s">
        <v>94</v>
      </c>
      <c r="F22" s="54">
        <v>8</v>
      </c>
      <c r="G22" s="61" t="s">
        <v>95</v>
      </c>
      <c r="H22" s="61" t="s">
        <v>96</v>
      </c>
      <c r="I22" s="81" t="s">
        <v>97</v>
      </c>
      <c r="J22" s="108">
        <v>8</v>
      </c>
    </row>
    <row r="23" ht="52" customHeight="1" spans="1:10">
      <c r="A23" s="51"/>
      <c r="B23" s="52"/>
      <c r="C23" s="51"/>
      <c r="D23" s="59"/>
      <c r="E23" s="68" t="s">
        <v>98</v>
      </c>
      <c r="F23" s="54">
        <v>8</v>
      </c>
      <c r="G23" s="61" t="s">
        <v>99</v>
      </c>
      <c r="H23" s="61" t="s">
        <v>100</v>
      </c>
      <c r="I23" s="81" t="s">
        <v>171</v>
      </c>
      <c r="J23" s="108">
        <v>8</v>
      </c>
    </row>
    <row r="24" ht="39" customHeight="1" spans="1:10">
      <c r="A24" s="51"/>
      <c r="B24" s="52"/>
      <c r="C24" s="53"/>
      <c r="D24" s="48"/>
      <c r="E24" s="68" t="s">
        <v>172</v>
      </c>
      <c r="F24" s="54">
        <v>6</v>
      </c>
      <c r="G24" s="62" t="s">
        <v>173</v>
      </c>
      <c r="H24" s="61" t="s">
        <v>104</v>
      </c>
      <c r="I24" s="81" t="s">
        <v>158</v>
      </c>
      <c r="J24" s="108">
        <v>4</v>
      </c>
    </row>
    <row r="25" ht="25" customHeight="1" spans="1:10">
      <c r="A25" s="65" t="s">
        <v>106</v>
      </c>
      <c r="B25" s="65"/>
      <c r="C25" s="69" t="s">
        <v>107</v>
      </c>
      <c r="D25" s="46">
        <v>20</v>
      </c>
      <c r="E25" s="68" t="s">
        <v>174</v>
      </c>
      <c r="F25" s="70">
        <v>5</v>
      </c>
      <c r="G25" s="61" t="s">
        <v>109</v>
      </c>
      <c r="H25" s="71" t="s">
        <v>160</v>
      </c>
      <c r="I25" s="71" t="s">
        <v>161</v>
      </c>
      <c r="J25" s="108">
        <v>5</v>
      </c>
    </row>
    <row r="26" ht="25" customHeight="1" spans="1:10">
      <c r="A26" s="65"/>
      <c r="B26" s="65"/>
      <c r="C26" s="72"/>
      <c r="D26" s="59"/>
      <c r="E26" s="68" t="s">
        <v>175</v>
      </c>
      <c r="F26" s="70">
        <v>5</v>
      </c>
      <c r="G26" s="61" t="s">
        <v>113</v>
      </c>
      <c r="H26" s="71" t="s">
        <v>163</v>
      </c>
      <c r="I26" s="71" t="s">
        <v>161</v>
      </c>
      <c r="J26" s="108">
        <v>5</v>
      </c>
    </row>
    <row r="27" ht="35" customHeight="1" spans="1:10">
      <c r="A27" s="65"/>
      <c r="B27" s="65"/>
      <c r="C27" s="72"/>
      <c r="D27" s="59"/>
      <c r="E27" s="68" t="s">
        <v>176</v>
      </c>
      <c r="F27" s="70">
        <v>5</v>
      </c>
      <c r="G27" s="62" t="s">
        <v>177</v>
      </c>
      <c r="H27" s="71" t="s">
        <v>165</v>
      </c>
      <c r="I27" s="71" t="s">
        <v>161</v>
      </c>
      <c r="J27" s="108">
        <v>5</v>
      </c>
    </row>
    <row r="28" ht="113" customHeight="1" spans="1:10">
      <c r="A28" s="73"/>
      <c r="B28" s="73"/>
      <c r="C28" s="72"/>
      <c r="D28" s="59"/>
      <c r="E28" s="74" t="s">
        <v>166</v>
      </c>
      <c r="F28" s="75">
        <v>5</v>
      </c>
      <c r="G28" s="76" t="s">
        <v>117</v>
      </c>
      <c r="H28" s="76" t="s">
        <v>118</v>
      </c>
      <c r="I28" s="85" t="s">
        <v>167</v>
      </c>
      <c r="J28" s="108">
        <v>4.5</v>
      </c>
    </row>
    <row r="29" spans="1:10">
      <c r="A29" s="77" t="s">
        <v>168</v>
      </c>
      <c r="B29" s="77"/>
      <c r="C29" s="78"/>
      <c r="D29" s="78"/>
      <c r="E29" s="78"/>
      <c r="F29" s="78">
        <f>SUM(F3:F28)</f>
        <v>100</v>
      </c>
      <c r="G29" s="78"/>
      <c r="H29" s="78"/>
      <c r="I29" s="78"/>
      <c r="J29" s="108">
        <v>79.39</v>
      </c>
    </row>
  </sheetData>
  <autoFilter xmlns:etc="http://www.wps.cn/officeDocument/2017/etCustomData" ref="A2:J30" etc:filterBottomFollowUsedRange="0">
    <extLst/>
  </autoFilter>
  <mergeCells count="21">
    <mergeCell ref="A1:J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1388888888889" right="0.751388888888889" top="1" bottom="1" header="0.5" footer="0.5"/>
  <pageSetup paperSize="9" scale="74" orientation="portrait" horizontalDpi="600"/>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view="pageBreakPreview" zoomScaleNormal="100" workbookViewId="0">
      <selection activeCell="E2" sqref="E$1:E$1048576"/>
    </sheetView>
  </sheetViews>
  <sheetFormatPr defaultColWidth="9" defaultRowHeight="14.3"/>
  <cols>
    <col min="1" max="1" width="3.6283185840708" customWidth="1"/>
    <col min="2" max="2" width="4.87610619469027" customWidth="1"/>
    <col min="3" max="3" width="7.75221238938053" customWidth="1"/>
    <col min="4" max="4" width="5" customWidth="1"/>
    <col min="6" max="6" width="5.13274336283186" customWidth="1"/>
    <col min="7" max="7" width="26" customWidth="1"/>
    <col min="8" max="8" width="25.3805309734513" customWidth="1"/>
    <col min="9" max="9" width="23.8761061946903" customWidth="1"/>
    <col min="10" max="10" width="6.50442477876106" style="109" customWidth="1"/>
  </cols>
  <sheetData>
    <row r="1" ht="27" customHeight="1" spans="1:10">
      <c r="A1" s="38" t="s">
        <v>178</v>
      </c>
      <c r="B1" s="38"/>
      <c r="C1" s="38"/>
      <c r="D1" s="38"/>
      <c r="E1" s="38"/>
      <c r="F1" s="38"/>
      <c r="G1" s="38"/>
      <c r="H1" s="38"/>
      <c r="I1" s="38"/>
      <c r="J1" s="38"/>
    </row>
    <row r="2" s="35" customFormat="1" ht="19" customHeight="1" spans="1:10">
      <c r="A2" s="40" t="s">
        <v>2</v>
      </c>
      <c r="B2" s="41"/>
      <c r="C2" s="40" t="s">
        <v>3</v>
      </c>
      <c r="D2" s="42" t="s">
        <v>4</v>
      </c>
      <c r="E2" s="42" t="s">
        <v>5</v>
      </c>
      <c r="F2" s="43" t="s">
        <v>4</v>
      </c>
      <c r="G2" s="43" t="s">
        <v>6</v>
      </c>
      <c r="H2" s="43" t="s">
        <v>7</v>
      </c>
      <c r="I2" s="43" t="s">
        <v>8</v>
      </c>
      <c r="J2" s="101" t="s">
        <v>169</v>
      </c>
    </row>
    <row r="3" ht="85" customHeight="1" spans="1:10">
      <c r="A3" s="44" t="s">
        <v>9</v>
      </c>
      <c r="B3" s="45"/>
      <c r="C3" s="44" t="s">
        <v>10</v>
      </c>
      <c r="D3" s="46">
        <v>6</v>
      </c>
      <c r="E3" s="47" t="s">
        <v>123</v>
      </c>
      <c r="F3" s="48">
        <v>3</v>
      </c>
      <c r="G3" s="49" t="s">
        <v>12</v>
      </c>
      <c r="H3" s="50" t="s">
        <v>13</v>
      </c>
      <c r="I3" s="81" t="s">
        <v>14</v>
      </c>
      <c r="J3" s="114">
        <v>3</v>
      </c>
    </row>
    <row r="4" ht="77" customHeight="1" spans="1:10">
      <c r="A4" s="51"/>
      <c r="B4" s="52"/>
      <c r="C4" s="53"/>
      <c r="D4" s="48"/>
      <c r="E4" s="47" t="s">
        <v>124</v>
      </c>
      <c r="F4" s="54">
        <v>3</v>
      </c>
      <c r="G4" s="55" t="s">
        <v>16</v>
      </c>
      <c r="H4" s="56" t="s">
        <v>17</v>
      </c>
      <c r="I4" s="81" t="s">
        <v>125</v>
      </c>
      <c r="J4" s="114">
        <v>3</v>
      </c>
    </row>
    <row r="5" ht="105" customHeight="1" spans="1:10">
      <c r="A5" s="51"/>
      <c r="B5" s="52"/>
      <c r="C5" s="44" t="s">
        <v>19</v>
      </c>
      <c r="D5" s="46">
        <v>10</v>
      </c>
      <c r="E5" s="47" t="s">
        <v>20</v>
      </c>
      <c r="F5" s="54">
        <v>3</v>
      </c>
      <c r="G5" s="57" t="s">
        <v>21</v>
      </c>
      <c r="H5" s="58" t="s">
        <v>126</v>
      </c>
      <c r="I5" s="81" t="s">
        <v>23</v>
      </c>
      <c r="J5" s="114">
        <v>3</v>
      </c>
    </row>
    <row r="6" ht="79.65" spans="1:10">
      <c r="A6" s="51"/>
      <c r="B6" s="52"/>
      <c r="C6" s="51"/>
      <c r="D6" s="59"/>
      <c r="E6" s="47" t="s">
        <v>127</v>
      </c>
      <c r="F6" s="54">
        <v>3</v>
      </c>
      <c r="G6" s="55" t="s">
        <v>25</v>
      </c>
      <c r="H6" s="58" t="s">
        <v>26</v>
      </c>
      <c r="I6" s="81" t="s">
        <v>128</v>
      </c>
      <c r="J6" s="114">
        <v>2.97</v>
      </c>
    </row>
    <row r="7" ht="98" customHeight="1" spans="1:10">
      <c r="A7" s="53"/>
      <c r="B7" s="60"/>
      <c r="C7" s="53"/>
      <c r="D7" s="48"/>
      <c r="E7" s="47" t="s">
        <v>129</v>
      </c>
      <c r="F7" s="54">
        <v>4</v>
      </c>
      <c r="G7" s="55" t="s">
        <v>29</v>
      </c>
      <c r="H7" s="58" t="s">
        <v>30</v>
      </c>
      <c r="I7" s="81" t="s">
        <v>31</v>
      </c>
      <c r="J7" s="114">
        <v>0</v>
      </c>
    </row>
    <row r="8" ht="42" customHeight="1" spans="1:10">
      <c r="A8" s="44" t="s">
        <v>32</v>
      </c>
      <c r="B8" s="45"/>
      <c r="C8" s="44" t="s">
        <v>33</v>
      </c>
      <c r="D8" s="46">
        <v>20</v>
      </c>
      <c r="E8" s="47" t="s">
        <v>130</v>
      </c>
      <c r="F8" s="54">
        <v>3</v>
      </c>
      <c r="G8" s="61" t="s">
        <v>35</v>
      </c>
      <c r="H8" s="62" t="s">
        <v>131</v>
      </c>
      <c r="I8" s="81" t="s">
        <v>37</v>
      </c>
      <c r="J8" s="114">
        <v>3</v>
      </c>
    </row>
    <row r="9" ht="90.65" spans="1:10">
      <c r="A9" s="51"/>
      <c r="B9" s="52"/>
      <c r="C9" s="51"/>
      <c r="D9" s="59"/>
      <c r="E9" s="47" t="s">
        <v>132</v>
      </c>
      <c r="F9" s="54">
        <v>3</v>
      </c>
      <c r="G9" s="61" t="s">
        <v>39</v>
      </c>
      <c r="H9" s="63" t="s">
        <v>133</v>
      </c>
      <c r="I9" s="81" t="s">
        <v>41</v>
      </c>
      <c r="J9" s="115">
        <v>0</v>
      </c>
    </row>
    <row r="10" ht="88" customHeight="1" spans="1:10">
      <c r="A10" s="51"/>
      <c r="B10" s="52"/>
      <c r="C10" s="51"/>
      <c r="D10" s="59"/>
      <c r="E10" s="47" t="s">
        <v>134</v>
      </c>
      <c r="F10" s="54">
        <v>4</v>
      </c>
      <c r="G10" s="61" t="s">
        <v>43</v>
      </c>
      <c r="H10" s="63" t="s">
        <v>135</v>
      </c>
      <c r="I10" s="84" t="s">
        <v>45</v>
      </c>
      <c r="J10" s="115">
        <v>4</v>
      </c>
    </row>
    <row r="11" ht="70" customHeight="1" spans="1:10">
      <c r="A11" s="51"/>
      <c r="B11" s="52"/>
      <c r="C11" s="51"/>
      <c r="D11" s="59"/>
      <c r="E11" s="47" t="s">
        <v>136</v>
      </c>
      <c r="F11" s="54">
        <v>3</v>
      </c>
      <c r="G11" s="63" t="s">
        <v>47</v>
      </c>
      <c r="H11" s="63" t="s">
        <v>48</v>
      </c>
      <c r="I11" s="81" t="s">
        <v>49</v>
      </c>
      <c r="J11" s="114">
        <v>3</v>
      </c>
    </row>
    <row r="12" ht="90" customHeight="1" spans="1:10">
      <c r="A12" s="51"/>
      <c r="B12" s="52"/>
      <c r="C12" s="51"/>
      <c r="D12" s="59"/>
      <c r="E12" s="47" t="s">
        <v>137</v>
      </c>
      <c r="F12" s="54">
        <v>2</v>
      </c>
      <c r="G12" s="64" t="s">
        <v>51</v>
      </c>
      <c r="H12" s="62" t="s">
        <v>138</v>
      </c>
      <c r="I12" s="81" t="s">
        <v>139</v>
      </c>
      <c r="J12" s="115">
        <v>0</v>
      </c>
    </row>
    <row r="13" ht="79.35" spans="1:10">
      <c r="A13" s="51"/>
      <c r="B13" s="52"/>
      <c r="C13" s="51"/>
      <c r="D13" s="59"/>
      <c r="E13" s="47" t="s">
        <v>140</v>
      </c>
      <c r="F13" s="54">
        <v>2</v>
      </c>
      <c r="G13" s="61" t="s">
        <v>55</v>
      </c>
      <c r="H13" s="62" t="s">
        <v>56</v>
      </c>
      <c r="I13" s="81" t="s">
        <v>141</v>
      </c>
      <c r="J13" s="115">
        <v>0</v>
      </c>
    </row>
    <row r="14" ht="75" customHeight="1" spans="1:10">
      <c r="A14" s="51"/>
      <c r="B14" s="52"/>
      <c r="C14" s="53"/>
      <c r="D14" s="48"/>
      <c r="E14" s="47" t="s">
        <v>142</v>
      </c>
      <c r="F14" s="54">
        <v>3</v>
      </c>
      <c r="G14" s="61" t="s">
        <v>59</v>
      </c>
      <c r="H14" s="63" t="s">
        <v>60</v>
      </c>
      <c r="I14" s="81" t="s">
        <v>143</v>
      </c>
      <c r="J14" s="115">
        <v>0</v>
      </c>
    </row>
    <row r="15" ht="99" customHeight="1" spans="1:10">
      <c r="A15" s="51"/>
      <c r="B15" s="52"/>
      <c r="C15" s="44" t="s">
        <v>62</v>
      </c>
      <c r="D15" s="46">
        <v>12</v>
      </c>
      <c r="E15" s="47" t="s">
        <v>144</v>
      </c>
      <c r="F15" s="54">
        <v>3</v>
      </c>
      <c r="G15" s="63" t="s">
        <v>64</v>
      </c>
      <c r="H15" s="63" t="s">
        <v>65</v>
      </c>
      <c r="I15" s="8" t="s">
        <v>66</v>
      </c>
      <c r="J15" s="115">
        <v>2</v>
      </c>
    </row>
    <row r="16" ht="105" customHeight="1" spans="1:10">
      <c r="A16" s="51"/>
      <c r="B16" s="52"/>
      <c r="C16" s="51"/>
      <c r="D16" s="59"/>
      <c r="E16" s="47" t="s">
        <v>146</v>
      </c>
      <c r="F16" s="54">
        <v>3</v>
      </c>
      <c r="G16" s="61" t="s">
        <v>68</v>
      </c>
      <c r="H16" s="63" t="s">
        <v>69</v>
      </c>
      <c r="I16" s="84" t="s">
        <v>70</v>
      </c>
      <c r="J16" s="115">
        <v>1</v>
      </c>
    </row>
    <row r="17" ht="68" customHeight="1" spans="1:10">
      <c r="A17" s="51"/>
      <c r="B17" s="52"/>
      <c r="C17" s="51"/>
      <c r="D17" s="59"/>
      <c r="E17" s="47" t="s">
        <v>147</v>
      </c>
      <c r="F17" s="54">
        <v>3</v>
      </c>
      <c r="G17" s="62" t="s">
        <v>148</v>
      </c>
      <c r="H17" s="64" t="s">
        <v>73</v>
      </c>
      <c r="I17" s="8" t="s">
        <v>74</v>
      </c>
      <c r="J17" s="114">
        <v>1.5</v>
      </c>
    </row>
    <row r="18" ht="74" customHeight="1" spans="1:10">
      <c r="A18" s="51"/>
      <c r="B18" s="52"/>
      <c r="C18" s="53"/>
      <c r="D18" s="48"/>
      <c r="E18" s="47" t="s">
        <v>150</v>
      </c>
      <c r="F18" s="54">
        <v>3</v>
      </c>
      <c r="G18" s="62" t="s">
        <v>151</v>
      </c>
      <c r="H18" s="64" t="s">
        <v>77</v>
      </c>
      <c r="I18" s="8" t="s">
        <v>78</v>
      </c>
      <c r="J18" s="115">
        <v>2</v>
      </c>
    </row>
    <row r="19" ht="78" customHeight="1" spans="1:10">
      <c r="A19" s="51"/>
      <c r="B19" s="52"/>
      <c r="C19" s="44" t="s">
        <v>79</v>
      </c>
      <c r="D19" s="46">
        <v>10</v>
      </c>
      <c r="E19" s="47" t="s">
        <v>153</v>
      </c>
      <c r="F19" s="54">
        <v>3</v>
      </c>
      <c r="G19" s="63" t="s">
        <v>81</v>
      </c>
      <c r="H19" s="64" t="s">
        <v>82</v>
      </c>
      <c r="I19" s="81" t="s">
        <v>83</v>
      </c>
      <c r="J19" s="115">
        <v>1</v>
      </c>
    </row>
    <row r="20" ht="157" customHeight="1" spans="1:10">
      <c r="A20" s="51"/>
      <c r="B20" s="52"/>
      <c r="C20" s="51"/>
      <c r="D20" s="59"/>
      <c r="E20" s="47" t="s">
        <v>154</v>
      </c>
      <c r="F20" s="54">
        <v>3</v>
      </c>
      <c r="G20" s="61" t="s">
        <v>85</v>
      </c>
      <c r="H20" s="64" t="s">
        <v>86</v>
      </c>
      <c r="I20" s="84" t="s">
        <v>170</v>
      </c>
      <c r="J20" s="114">
        <v>2</v>
      </c>
    </row>
    <row r="21" ht="78" customHeight="1" spans="1:10">
      <c r="A21" s="53"/>
      <c r="B21" s="60"/>
      <c r="C21" s="53"/>
      <c r="D21" s="48"/>
      <c r="E21" s="68" t="s">
        <v>88</v>
      </c>
      <c r="F21" s="54">
        <v>4</v>
      </c>
      <c r="G21" s="61" t="s">
        <v>89</v>
      </c>
      <c r="H21" s="62" t="s">
        <v>90</v>
      </c>
      <c r="I21" s="81" t="s">
        <v>91</v>
      </c>
      <c r="J21" s="115">
        <v>4</v>
      </c>
    </row>
    <row r="22" ht="52" customHeight="1" spans="1:10">
      <c r="A22" s="44" t="s">
        <v>92</v>
      </c>
      <c r="B22" s="45"/>
      <c r="C22" s="44" t="s">
        <v>93</v>
      </c>
      <c r="D22" s="46">
        <v>22</v>
      </c>
      <c r="E22" s="68" t="s">
        <v>94</v>
      </c>
      <c r="F22" s="54">
        <v>8</v>
      </c>
      <c r="G22" s="61" t="s">
        <v>95</v>
      </c>
      <c r="H22" s="61" t="s">
        <v>96</v>
      </c>
      <c r="I22" s="81" t="s">
        <v>97</v>
      </c>
      <c r="J22" s="114">
        <v>8</v>
      </c>
    </row>
    <row r="23" ht="52" customHeight="1" spans="1:10">
      <c r="A23" s="51"/>
      <c r="B23" s="52"/>
      <c r="C23" s="51"/>
      <c r="D23" s="59"/>
      <c r="E23" s="68" t="s">
        <v>98</v>
      </c>
      <c r="F23" s="54">
        <v>8</v>
      </c>
      <c r="G23" s="61" t="s">
        <v>99</v>
      </c>
      <c r="H23" s="61" t="s">
        <v>100</v>
      </c>
      <c r="I23" s="81" t="s">
        <v>171</v>
      </c>
      <c r="J23" s="115">
        <v>6</v>
      </c>
    </row>
    <row r="24" ht="39" customHeight="1" spans="1:10">
      <c r="A24" s="51"/>
      <c r="B24" s="52"/>
      <c r="C24" s="53"/>
      <c r="D24" s="48"/>
      <c r="E24" s="68" t="s">
        <v>172</v>
      </c>
      <c r="F24" s="54">
        <v>6</v>
      </c>
      <c r="G24" s="62" t="s">
        <v>173</v>
      </c>
      <c r="H24" s="61" t="s">
        <v>104</v>
      </c>
      <c r="I24" s="81" t="s">
        <v>158</v>
      </c>
      <c r="J24" s="114">
        <v>6</v>
      </c>
    </row>
    <row r="25" ht="25" customHeight="1" spans="1:10">
      <c r="A25" s="65" t="s">
        <v>106</v>
      </c>
      <c r="B25" s="65"/>
      <c r="C25" s="69" t="s">
        <v>107</v>
      </c>
      <c r="D25" s="46">
        <v>20</v>
      </c>
      <c r="E25" s="68" t="s">
        <v>174</v>
      </c>
      <c r="F25" s="70">
        <v>5</v>
      </c>
      <c r="G25" s="61" t="s">
        <v>109</v>
      </c>
      <c r="H25" s="71" t="s">
        <v>160</v>
      </c>
      <c r="I25" s="71" t="s">
        <v>161</v>
      </c>
      <c r="J25" s="114">
        <v>5</v>
      </c>
    </row>
    <row r="26" ht="25" customHeight="1" spans="1:10">
      <c r="A26" s="65"/>
      <c r="B26" s="65"/>
      <c r="C26" s="72"/>
      <c r="D26" s="59"/>
      <c r="E26" s="91" t="s">
        <v>175</v>
      </c>
      <c r="F26" s="75">
        <v>5</v>
      </c>
      <c r="G26" s="76" t="s">
        <v>113</v>
      </c>
      <c r="H26" s="92" t="s">
        <v>163</v>
      </c>
      <c r="I26" s="92" t="s">
        <v>161</v>
      </c>
      <c r="J26" s="114">
        <v>5</v>
      </c>
    </row>
    <row r="27" ht="35" customHeight="1" spans="1:10">
      <c r="A27" s="65"/>
      <c r="B27" s="65"/>
      <c r="C27" s="72"/>
      <c r="D27" s="59"/>
      <c r="E27" s="110" t="s">
        <v>179</v>
      </c>
      <c r="F27" s="111">
        <v>5</v>
      </c>
      <c r="G27" s="112" t="s">
        <v>180</v>
      </c>
      <c r="H27" s="112" t="s">
        <v>180</v>
      </c>
      <c r="I27" s="116" t="s">
        <v>181</v>
      </c>
      <c r="J27" s="114">
        <v>5</v>
      </c>
    </row>
    <row r="28" ht="113" customHeight="1" spans="1:10">
      <c r="A28" s="73"/>
      <c r="B28" s="73"/>
      <c r="C28" s="72"/>
      <c r="D28" s="59"/>
      <c r="E28" s="113" t="s">
        <v>166</v>
      </c>
      <c r="F28" s="96">
        <v>5</v>
      </c>
      <c r="G28" s="98" t="s">
        <v>117</v>
      </c>
      <c r="H28" s="98" t="s">
        <v>118</v>
      </c>
      <c r="I28" s="97" t="s">
        <v>167</v>
      </c>
      <c r="J28" s="114">
        <v>5</v>
      </c>
    </row>
    <row r="29" spans="1:10">
      <c r="A29" s="77" t="s">
        <v>168</v>
      </c>
      <c r="B29" s="77"/>
      <c r="C29" s="78"/>
      <c r="D29" s="78"/>
      <c r="E29" s="78"/>
      <c r="F29" s="78">
        <f>SUM(F3:F28)</f>
        <v>100</v>
      </c>
      <c r="G29" s="78"/>
      <c r="H29" s="78"/>
      <c r="I29" s="78"/>
      <c r="J29" s="108">
        <f>SUM(J3:J28)</f>
        <v>75.47</v>
      </c>
    </row>
  </sheetData>
  <mergeCells count="21">
    <mergeCell ref="A1:J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1388888888889" right="0.751388888888889" top="1" bottom="1" header="0.5" footer="0.5"/>
  <pageSetup paperSize="9" scale="75" orientation="portrait" horizontalDpi="600"/>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view="pageBreakPreview" zoomScaleNormal="100" workbookViewId="0">
      <selection activeCell="E2" sqref="E$1:E$1048576"/>
    </sheetView>
  </sheetViews>
  <sheetFormatPr defaultColWidth="9" defaultRowHeight="14.3"/>
  <cols>
    <col min="1" max="1" width="3.6283185840708" customWidth="1"/>
    <col min="2" max="2" width="4.75221238938053" customWidth="1"/>
    <col min="3" max="3" width="7.24778761061947" customWidth="1"/>
    <col min="4" max="4" width="5" customWidth="1"/>
    <col min="6" max="6" width="5.13274336283186" customWidth="1"/>
    <col min="7" max="7" width="26" customWidth="1"/>
    <col min="8" max="8" width="25.3805309734513" customWidth="1"/>
    <col min="9" max="9" width="23.8761061946903" customWidth="1"/>
    <col min="10" max="10" width="6.50442477876106" style="109" customWidth="1"/>
  </cols>
  <sheetData>
    <row r="1" ht="27" customHeight="1" spans="1:10">
      <c r="A1" s="38" t="s">
        <v>182</v>
      </c>
      <c r="B1" s="38"/>
      <c r="C1" s="38"/>
      <c r="D1" s="38"/>
      <c r="E1" s="38"/>
      <c r="F1" s="38"/>
      <c r="G1" s="38"/>
      <c r="H1" s="38"/>
      <c r="I1" s="38"/>
      <c r="J1" s="38"/>
    </row>
    <row r="2" s="35" customFormat="1" ht="19" customHeight="1" spans="1:10">
      <c r="A2" s="40" t="s">
        <v>2</v>
      </c>
      <c r="B2" s="41"/>
      <c r="C2" s="40" t="s">
        <v>3</v>
      </c>
      <c r="D2" s="42" t="s">
        <v>4</v>
      </c>
      <c r="E2" s="42" t="s">
        <v>5</v>
      </c>
      <c r="F2" s="43" t="s">
        <v>4</v>
      </c>
      <c r="G2" s="43" t="s">
        <v>6</v>
      </c>
      <c r="H2" s="43" t="s">
        <v>7</v>
      </c>
      <c r="I2" s="43" t="s">
        <v>8</v>
      </c>
      <c r="J2" s="101" t="s">
        <v>169</v>
      </c>
    </row>
    <row r="3" ht="85" customHeight="1" spans="1:10">
      <c r="A3" s="44" t="s">
        <v>9</v>
      </c>
      <c r="B3" s="45"/>
      <c r="C3" s="44" t="s">
        <v>10</v>
      </c>
      <c r="D3" s="46">
        <v>6</v>
      </c>
      <c r="E3" s="47" t="s">
        <v>123</v>
      </c>
      <c r="F3" s="48">
        <v>3</v>
      </c>
      <c r="G3" s="49" t="s">
        <v>12</v>
      </c>
      <c r="H3" s="50" t="s">
        <v>13</v>
      </c>
      <c r="I3" s="81" t="s">
        <v>14</v>
      </c>
      <c r="J3" s="114">
        <v>3</v>
      </c>
    </row>
    <row r="4" ht="77" customHeight="1" spans="1:10">
      <c r="A4" s="51"/>
      <c r="B4" s="52"/>
      <c r="C4" s="53"/>
      <c r="D4" s="48"/>
      <c r="E4" s="47" t="s">
        <v>124</v>
      </c>
      <c r="F4" s="54">
        <v>3</v>
      </c>
      <c r="G4" s="55" t="s">
        <v>16</v>
      </c>
      <c r="H4" s="56" t="s">
        <v>17</v>
      </c>
      <c r="I4" s="81" t="s">
        <v>125</v>
      </c>
      <c r="J4" s="114">
        <v>3</v>
      </c>
    </row>
    <row r="5" ht="105" customHeight="1" spans="1:10">
      <c r="A5" s="51"/>
      <c r="B5" s="52"/>
      <c r="C5" s="44" t="s">
        <v>19</v>
      </c>
      <c r="D5" s="46">
        <v>10</v>
      </c>
      <c r="E5" s="47" t="s">
        <v>20</v>
      </c>
      <c r="F5" s="54">
        <v>3</v>
      </c>
      <c r="G5" s="57" t="s">
        <v>21</v>
      </c>
      <c r="H5" s="58" t="s">
        <v>126</v>
      </c>
      <c r="I5" s="81" t="s">
        <v>23</v>
      </c>
      <c r="J5" s="114">
        <v>0.2</v>
      </c>
    </row>
    <row r="6" ht="79.65" spans="1:10">
      <c r="A6" s="51"/>
      <c r="B6" s="52"/>
      <c r="C6" s="51"/>
      <c r="D6" s="59"/>
      <c r="E6" s="47" t="s">
        <v>127</v>
      </c>
      <c r="F6" s="54">
        <v>3</v>
      </c>
      <c r="G6" s="55" t="s">
        <v>25</v>
      </c>
      <c r="H6" s="58" t="s">
        <v>26</v>
      </c>
      <c r="I6" s="81" t="s">
        <v>128</v>
      </c>
      <c r="J6" s="114">
        <v>3</v>
      </c>
    </row>
    <row r="7" ht="98" customHeight="1" spans="1:10">
      <c r="A7" s="53"/>
      <c r="B7" s="60"/>
      <c r="C7" s="53"/>
      <c r="D7" s="48"/>
      <c r="E7" s="47" t="s">
        <v>129</v>
      </c>
      <c r="F7" s="54">
        <v>4</v>
      </c>
      <c r="G7" s="55" t="s">
        <v>29</v>
      </c>
      <c r="H7" s="58" t="s">
        <v>30</v>
      </c>
      <c r="I7" s="81" t="s">
        <v>31</v>
      </c>
      <c r="J7" s="114">
        <v>4</v>
      </c>
    </row>
    <row r="8" ht="42" customHeight="1" spans="1:10">
      <c r="A8" s="44" t="s">
        <v>32</v>
      </c>
      <c r="B8" s="45"/>
      <c r="C8" s="44" t="s">
        <v>33</v>
      </c>
      <c r="D8" s="46">
        <v>20</v>
      </c>
      <c r="E8" s="47" t="s">
        <v>130</v>
      </c>
      <c r="F8" s="54">
        <v>3</v>
      </c>
      <c r="G8" s="61" t="s">
        <v>35</v>
      </c>
      <c r="H8" s="62" t="s">
        <v>131</v>
      </c>
      <c r="I8" s="81" t="s">
        <v>37</v>
      </c>
      <c r="J8" s="115">
        <v>0</v>
      </c>
    </row>
    <row r="9" ht="90.65" spans="1:10">
      <c r="A9" s="51"/>
      <c r="B9" s="52"/>
      <c r="C9" s="51"/>
      <c r="D9" s="59"/>
      <c r="E9" s="47" t="s">
        <v>132</v>
      </c>
      <c r="F9" s="54">
        <v>3</v>
      </c>
      <c r="G9" s="61" t="s">
        <v>39</v>
      </c>
      <c r="H9" s="63" t="s">
        <v>133</v>
      </c>
      <c r="I9" s="81" t="s">
        <v>41</v>
      </c>
      <c r="J9" s="115">
        <v>0</v>
      </c>
    </row>
    <row r="10" ht="88" customHeight="1" spans="1:10">
      <c r="A10" s="51"/>
      <c r="B10" s="52"/>
      <c r="C10" s="51"/>
      <c r="D10" s="59"/>
      <c r="E10" s="47" t="s">
        <v>134</v>
      </c>
      <c r="F10" s="54">
        <v>4</v>
      </c>
      <c r="G10" s="61" t="s">
        <v>43</v>
      </c>
      <c r="H10" s="63" t="s">
        <v>135</v>
      </c>
      <c r="I10" s="84" t="s">
        <v>45</v>
      </c>
      <c r="J10" s="114">
        <v>4</v>
      </c>
    </row>
    <row r="11" ht="70" customHeight="1" spans="1:10">
      <c r="A11" s="51"/>
      <c r="B11" s="52"/>
      <c r="C11" s="51"/>
      <c r="D11" s="59"/>
      <c r="E11" s="47" t="s">
        <v>136</v>
      </c>
      <c r="F11" s="54">
        <v>3</v>
      </c>
      <c r="G11" s="63" t="s">
        <v>47</v>
      </c>
      <c r="H11" s="63" t="s">
        <v>48</v>
      </c>
      <c r="I11" s="81" t="s">
        <v>49</v>
      </c>
      <c r="J11" s="115">
        <v>0</v>
      </c>
    </row>
    <row r="12" ht="90" customHeight="1" spans="1:10">
      <c r="A12" s="51"/>
      <c r="B12" s="52"/>
      <c r="C12" s="51"/>
      <c r="D12" s="59"/>
      <c r="E12" s="47" t="s">
        <v>137</v>
      </c>
      <c r="F12" s="54">
        <v>2</v>
      </c>
      <c r="G12" s="64" t="s">
        <v>51</v>
      </c>
      <c r="H12" s="62" t="s">
        <v>138</v>
      </c>
      <c r="I12" s="81" t="s">
        <v>139</v>
      </c>
      <c r="J12" s="114">
        <v>0</v>
      </c>
    </row>
    <row r="13" ht="79.35" spans="1:10">
      <c r="A13" s="51"/>
      <c r="B13" s="52"/>
      <c r="C13" s="51"/>
      <c r="D13" s="59"/>
      <c r="E13" s="47" t="s">
        <v>140</v>
      </c>
      <c r="F13" s="54">
        <v>2</v>
      </c>
      <c r="G13" s="61" t="s">
        <v>55</v>
      </c>
      <c r="H13" s="62" t="s">
        <v>56</v>
      </c>
      <c r="I13" s="81" t="s">
        <v>141</v>
      </c>
      <c r="J13" s="114">
        <v>0</v>
      </c>
    </row>
    <row r="14" ht="75" customHeight="1" spans="1:10">
      <c r="A14" s="51"/>
      <c r="B14" s="52"/>
      <c r="C14" s="53"/>
      <c r="D14" s="48"/>
      <c r="E14" s="47" t="s">
        <v>142</v>
      </c>
      <c r="F14" s="54">
        <v>3</v>
      </c>
      <c r="G14" s="61" t="s">
        <v>59</v>
      </c>
      <c r="H14" s="63" t="s">
        <v>60</v>
      </c>
      <c r="I14" s="81" t="s">
        <v>143</v>
      </c>
      <c r="J14" s="114">
        <v>0</v>
      </c>
    </row>
    <row r="15" ht="99" customHeight="1" spans="1:10">
      <c r="A15" s="51"/>
      <c r="B15" s="52"/>
      <c r="C15" s="44" t="s">
        <v>62</v>
      </c>
      <c r="D15" s="46">
        <v>12</v>
      </c>
      <c r="E15" s="47" t="s">
        <v>144</v>
      </c>
      <c r="F15" s="54">
        <v>3</v>
      </c>
      <c r="G15" s="63" t="s">
        <v>64</v>
      </c>
      <c r="H15" s="63" t="s">
        <v>65</v>
      </c>
      <c r="I15" s="8" t="s">
        <v>66</v>
      </c>
      <c r="J15" s="114">
        <v>3</v>
      </c>
    </row>
    <row r="16" ht="105" customHeight="1" spans="1:10">
      <c r="A16" s="51"/>
      <c r="B16" s="52"/>
      <c r="C16" s="51"/>
      <c r="D16" s="59"/>
      <c r="E16" s="47" t="s">
        <v>146</v>
      </c>
      <c r="F16" s="54">
        <v>3</v>
      </c>
      <c r="G16" s="61" t="s">
        <v>68</v>
      </c>
      <c r="H16" s="63" t="s">
        <v>69</v>
      </c>
      <c r="I16" s="84" t="s">
        <v>70</v>
      </c>
      <c r="J16" s="114">
        <v>3</v>
      </c>
    </row>
    <row r="17" ht="68" customHeight="1" spans="1:10">
      <c r="A17" s="51"/>
      <c r="B17" s="52"/>
      <c r="C17" s="51"/>
      <c r="D17" s="59"/>
      <c r="E17" s="47" t="s">
        <v>147</v>
      </c>
      <c r="F17" s="54">
        <v>3</v>
      </c>
      <c r="G17" s="62" t="s">
        <v>148</v>
      </c>
      <c r="H17" s="64" t="s">
        <v>73</v>
      </c>
      <c r="I17" s="8" t="s">
        <v>74</v>
      </c>
      <c r="J17" s="114">
        <v>1.5</v>
      </c>
    </row>
    <row r="18" ht="74" customHeight="1" spans="1:10">
      <c r="A18" s="51"/>
      <c r="B18" s="52"/>
      <c r="C18" s="53"/>
      <c r="D18" s="48"/>
      <c r="E18" s="47" t="s">
        <v>150</v>
      </c>
      <c r="F18" s="54">
        <v>3</v>
      </c>
      <c r="G18" s="62" t="s">
        <v>151</v>
      </c>
      <c r="H18" s="64" t="s">
        <v>77</v>
      </c>
      <c r="I18" s="8" t="s">
        <v>78</v>
      </c>
      <c r="J18" s="115">
        <v>2.5</v>
      </c>
    </row>
    <row r="19" ht="78" customHeight="1" spans="1:10">
      <c r="A19" s="51"/>
      <c r="B19" s="52"/>
      <c r="C19" s="44" t="s">
        <v>79</v>
      </c>
      <c r="D19" s="46">
        <v>10</v>
      </c>
      <c r="E19" s="47" t="s">
        <v>153</v>
      </c>
      <c r="F19" s="54">
        <v>3</v>
      </c>
      <c r="G19" s="63" t="s">
        <v>81</v>
      </c>
      <c r="H19" s="64" t="s">
        <v>82</v>
      </c>
      <c r="I19" s="81" t="s">
        <v>83</v>
      </c>
      <c r="J19" s="115">
        <v>2</v>
      </c>
    </row>
    <row r="20" ht="157" customHeight="1" spans="1:10">
      <c r="A20" s="51"/>
      <c r="B20" s="52"/>
      <c r="C20" s="51"/>
      <c r="D20" s="59"/>
      <c r="E20" s="47" t="s">
        <v>154</v>
      </c>
      <c r="F20" s="54">
        <v>3</v>
      </c>
      <c r="G20" s="61" t="s">
        <v>85</v>
      </c>
      <c r="H20" s="64" t="s">
        <v>86</v>
      </c>
      <c r="I20" s="84" t="s">
        <v>170</v>
      </c>
      <c r="J20" s="115">
        <v>2</v>
      </c>
    </row>
    <row r="21" ht="78" customHeight="1" spans="1:10">
      <c r="A21" s="53"/>
      <c r="B21" s="60"/>
      <c r="C21" s="53"/>
      <c r="D21" s="48"/>
      <c r="E21" s="68" t="s">
        <v>88</v>
      </c>
      <c r="F21" s="54">
        <v>4</v>
      </c>
      <c r="G21" s="61" t="s">
        <v>89</v>
      </c>
      <c r="H21" s="62" t="s">
        <v>90</v>
      </c>
      <c r="I21" s="81" t="s">
        <v>91</v>
      </c>
      <c r="J21" s="114">
        <v>4</v>
      </c>
    </row>
    <row r="22" ht="52" customHeight="1" spans="1:10">
      <c r="A22" s="44" t="s">
        <v>92</v>
      </c>
      <c r="B22" s="45"/>
      <c r="C22" s="44" t="s">
        <v>93</v>
      </c>
      <c r="D22" s="46">
        <v>22</v>
      </c>
      <c r="E22" s="68" t="s">
        <v>94</v>
      </c>
      <c r="F22" s="54">
        <v>8</v>
      </c>
      <c r="G22" s="61" t="s">
        <v>95</v>
      </c>
      <c r="H22" s="61" t="s">
        <v>96</v>
      </c>
      <c r="I22" s="81" t="s">
        <v>97</v>
      </c>
      <c r="J22" s="114">
        <v>6</v>
      </c>
    </row>
    <row r="23" ht="52" customHeight="1" spans="1:10">
      <c r="A23" s="51"/>
      <c r="B23" s="52"/>
      <c r="C23" s="51"/>
      <c r="D23" s="59"/>
      <c r="E23" s="68" t="s">
        <v>98</v>
      </c>
      <c r="F23" s="54">
        <v>8</v>
      </c>
      <c r="G23" s="61" t="s">
        <v>99</v>
      </c>
      <c r="H23" s="61" t="s">
        <v>100</v>
      </c>
      <c r="I23" s="81" t="s">
        <v>171</v>
      </c>
      <c r="J23" s="114">
        <v>8</v>
      </c>
    </row>
    <row r="24" ht="39" customHeight="1" spans="1:10">
      <c r="A24" s="51"/>
      <c r="B24" s="52"/>
      <c r="C24" s="53"/>
      <c r="D24" s="48"/>
      <c r="E24" s="68" t="s">
        <v>172</v>
      </c>
      <c r="F24" s="54">
        <v>6</v>
      </c>
      <c r="G24" s="62" t="s">
        <v>173</v>
      </c>
      <c r="H24" s="61" t="s">
        <v>104</v>
      </c>
      <c r="I24" s="81" t="s">
        <v>158</v>
      </c>
      <c r="J24" s="114">
        <v>6</v>
      </c>
    </row>
    <row r="25" ht="25" customHeight="1" spans="1:10">
      <c r="A25" s="65" t="s">
        <v>106</v>
      </c>
      <c r="B25" s="65"/>
      <c r="C25" s="69" t="s">
        <v>107</v>
      </c>
      <c r="D25" s="46">
        <v>20</v>
      </c>
      <c r="E25" s="68" t="s">
        <v>174</v>
      </c>
      <c r="F25" s="70">
        <v>5</v>
      </c>
      <c r="G25" s="61" t="s">
        <v>109</v>
      </c>
      <c r="H25" s="71" t="s">
        <v>160</v>
      </c>
      <c r="I25" s="71" t="s">
        <v>161</v>
      </c>
      <c r="J25" s="114">
        <v>5</v>
      </c>
    </row>
    <row r="26" ht="25" customHeight="1" spans="1:10">
      <c r="A26" s="65"/>
      <c r="B26" s="65"/>
      <c r="C26" s="72"/>
      <c r="D26" s="59"/>
      <c r="E26" s="91" t="s">
        <v>175</v>
      </c>
      <c r="F26" s="75">
        <v>5</v>
      </c>
      <c r="G26" s="76" t="s">
        <v>113</v>
      </c>
      <c r="H26" s="92" t="s">
        <v>163</v>
      </c>
      <c r="I26" s="92" t="s">
        <v>161</v>
      </c>
      <c r="J26" s="114">
        <v>5</v>
      </c>
    </row>
    <row r="27" ht="35" customHeight="1" spans="1:10">
      <c r="A27" s="65"/>
      <c r="B27" s="65"/>
      <c r="C27" s="72"/>
      <c r="D27" s="59"/>
      <c r="E27" s="110" t="s">
        <v>176</v>
      </c>
      <c r="F27" s="111">
        <v>5</v>
      </c>
      <c r="G27" s="112" t="s">
        <v>183</v>
      </c>
      <c r="H27" s="112" t="s">
        <v>183</v>
      </c>
      <c r="I27" s="112" t="s">
        <v>184</v>
      </c>
      <c r="J27" s="115">
        <v>5</v>
      </c>
    </row>
    <row r="28" ht="113" customHeight="1" spans="1:10">
      <c r="A28" s="73"/>
      <c r="B28" s="73"/>
      <c r="C28" s="72"/>
      <c r="D28" s="59"/>
      <c r="E28" s="113" t="s">
        <v>166</v>
      </c>
      <c r="F28" s="96">
        <v>5</v>
      </c>
      <c r="G28" s="98" t="s">
        <v>117</v>
      </c>
      <c r="H28" s="98" t="s">
        <v>118</v>
      </c>
      <c r="I28" s="97" t="s">
        <v>167</v>
      </c>
      <c r="J28" s="115">
        <v>5</v>
      </c>
    </row>
    <row r="29" spans="1:10">
      <c r="A29" s="77" t="s">
        <v>168</v>
      </c>
      <c r="B29" s="77"/>
      <c r="C29" s="78"/>
      <c r="D29" s="78"/>
      <c r="E29" s="78"/>
      <c r="F29" s="78">
        <f>SUM(F3:F28)</f>
        <v>100</v>
      </c>
      <c r="G29" s="78"/>
      <c r="H29" s="78"/>
      <c r="I29" s="78"/>
      <c r="J29" s="108">
        <f>SUM(J3:J28)</f>
        <v>75.2</v>
      </c>
    </row>
  </sheetData>
  <mergeCells count="21">
    <mergeCell ref="A1:J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1388888888889" right="0.751388888888889" top="1" bottom="1" header="0.5" footer="0.5"/>
  <pageSetup paperSize="9" scale="75" orientation="portrait" horizontalDpi="600"/>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tabSelected="1" view="pageBreakPreview" zoomScale="115" zoomScaleNormal="100" workbookViewId="0">
      <pane xSplit="6" ySplit="2" topLeftCell="H4" activePane="bottomRight" state="frozen"/>
      <selection/>
      <selection pane="topRight"/>
      <selection pane="bottomLeft"/>
      <selection pane="bottomRight" activeCell="E4" sqref="E4"/>
    </sheetView>
  </sheetViews>
  <sheetFormatPr defaultColWidth="9" defaultRowHeight="14.3"/>
  <cols>
    <col min="1" max="1" width="3.6283185840708" style="87" customWidth="1"/>
    <col min="2" max="2" width="4.24778761061947" style="87" customWidth="1"/>
    <col min="3" max="3" width="7.24778761061947" style="87" customWidth="1"/>
    <col min="4" max="4" width="5" style="87" customWidth="1"/>
    <col min="5" max="5" width="9.6283185840708" style="87" customWidth="1"/>
    <col min="6" max="6" width="5.13274336283186" style="87" customWidth="1"/>
    <col min="7" max="7" width="32.2477876106195" style="87" customWidth="1"/>
    <col min="8" max="8" width="32.6283185840708" style="87" customWidth="1"/>
    <col min="9" max="9" width="6.50442477876106" style="88" customWidth="1"/>
    <col min="10" max="11" width="13.7522123893805" style="87"/>
    <col min="12" max="12" width="14.8761061946903" style="87"/>
    <col min="13" max="16384" width="9" style="87"/>
  </cols>
  <sheetData>
    <row r="1" ht="27" customHeight="1" spans="1:9">
      <c r="A1" s="38" t="s">
        <v>1</v>
      </c>
      <c r="B1" s="38"/>
      <c r="C1" s="38"/>
      <c r="D1" s="38"/>
      <c r="E1" s="38"/>
      <c r="F1" s="38"/>
      <c r="G1" s="38"/>
      <c r="H1" s="38"/>
      <c r="I1" s="38"/>
    </row>
    <row r="2" s="86" customFormat="1" ht="19" customHeight="1" spans="1:9">
      <c r="A2" s="40" t="s">
        <v>2</v>
      </c>
      <c r="B2" s="41"/>
      <c r="C2" s="40" t="s">
        <v>3</v>
      </c>
      <c r="D2" s="42" t="s">
        <v>4</v>
      </c>
      <c r="E2" s="42" t="s">
        <v>5</v>
      </c>
      <c r="F2" s="43" t="s">
        <v>4</v>
      </c>
      <c r="G2" s="43" t="s">
        <v>8</v>
      </c>
      <c r="H2" s="43" t="s">
        <v>7</v>
      </c>
      <c r="I2" s="101" t="s">
        <v>169</v>
      </c>
    </row>
    <row r="3" ht="79.35" spans="1:10">
      <c r="A3" s="89" t="s">
        <v>185</v>
      </c>
      <c r="B3" s="52"/>
      <c r="C3" s="44" t="s">
        <v>19</v>
      </c>
      <c r="D3" s="46">
        <v>18</v>
      </c>
      <c r="E3" s="68" t="s">
        <v>186</v>
      </c>
      <c r="F3" s="54">
        <v>5</v>
      </c>
      <c r="G3" s="81" t="s">
        <v>187</v>
      </c>
      <c r="H3" s="58" t="s">
        <v>126</v>
      </c>
      <c r="I3" s="102">
        <v>0</v>
      </c>
      <c r="J3" s="103">
        <f>18/16</f>
        <v>1.125</v>
      </c>
    </row>
    <row r="4" ht="56.65" spans="1:12">
      <c r="A4" s="51"/>
      <c r="B4" s="52"/>
      <c r="C4" s="51"/>
      <c r="D4" s="59"/>
      <c r="E4" s="47" t="s">
        <v>188</v>
      </c>
      <c r="F4" s="54">
        <v>5</v>
      </c>
      <c r="G4" s="81" t="s">
        <v>189</v>
      </c>
      <c r="H4" s="58" t="s">
        <v>190</v>
      </c>
      <c r="I4" s="102">
        <v>0</v>
      </c>
      <c r="J4" s="104">
        <f>([1]三公!$B$10-[2]三公!$B$10)/[2]三公!$B$10</f>
        <v>2.7914691943128</v>
      </c>
      <c r="K4" s="87" t="s">
        <v>191</v>
      </c>
      <c r="L4" s="87" t="s">
        <v>192</v>
      </c>
    </row>
    <row r="5" ht="45.35" spans="1:12">
      <c r="A5" s="53"/>
      <c r="B5" s="60"/>
      <c r="C5" s="53"/>
      <c r="D5" s="48"/>
      <c r="E5" s="68" t="s">
        <v>193</v>
      </c>
      <c r="F5" s="54">
        <v>8</v>
      </c>
      <c r="G5" s="81" t="s">
        <v>194</v>
      </c>
      <c r="H5" s="58" t="s">
        <v>195</v>
      </c>
      <c r="I5" s="105">
        <f>3+0.4578*5</f>
        <v>5.289</v>
      </c>
      <c r="J5" s="104">
        <f>K5/L5</f>
        <v>0.457836675720842</v>
      </c>
      <c r="K5" s="106">
        <v>8051.85</v>
      </c>
      <c r="L5" s="106">
        <f>8239.14+9347.59</f>
        <v>17586.73</v>
      </c>
    </row>
    <row r="6" ht="68" spans="1:11">
      <c r="A6" s="89" t="s">
        <v>196</v>
      </c>
      <c r="B6" s="52"/>
      <c r="C6" s="89" t="s">
        <v>33</v>
      </c>
      <c r="D6" s="59">
        <v>18</v>
      </c>
      <c r="E6" s="47" t="s">
        <v>132</v>
      </c>
      <c r="F6" s="54">
        <v>3</v>
      </c>
      <c r="G6" s="81" t="s">
        <v>197</v>
      </c>
      <c r="H6" s="63" t="s">
        <v>133</v>
      </c>
      <c r="I6" s="94">
        <v>0</v>
      </c>
      <c r="J6" s="104">
        <f>8480.5/(8239.14+9347.59)</f>
        <v>0.482210166415246</v>
      </c>
      <c r="K6" s="107">
        <f>8239.14+9347.59</f>
        <v>17586.73</v>
      </c>
    </row>
    <row r="7" ht="45.35" spans="1:11">
      <c r="A7" s="51"/>
      <c r="B7" s="52"/>
      <c r="C7" s="51"/>
      <c r="D7" s="59"/>
      <c r="E7" s="68" t="s">
        <v>198</v>
      </c>
      <c r="F7" s="54">
        <v>3</v>
      </c>
      <c r="G7" s="81" t="s">
        <v>199</v>
      </c>
      <c r="H7" s="63" t="s">
        <v>48</v>
      </c>
      <c r="I7" s="94">
        <v>1</v>
      </c>
      <c r="J7" s="104">
        <f>3555.19/22512.04</f>
        <v>0.157923937590729</v>
      </c>
      <c r="K7" s="107"/>
    </row>
    <row r="8" ht="34" spans="1:12">
      <c r="A8" s="51"/>
      <c r="B8" s="52"/>
      <c r="C8" s="51"/>
      <c r="D8" s="59"/>
      <c r="E8" s="47" t="s">
        <v>42</v>
      </c>
      <c r="F8" s="54">
        <v>4</v>
      </c>
      <c r="G8" s="81" t="s">
        <v>200</v>
      </c>
      <c r="H8" s="62"/>
      <c r="I8" s="94">
        <v>4</v>
      </c>
      <c r="K8" s="87" t="s">
        <v>201</v>
      </c>
      <c r="L8" s="87" t="s">
        <v>202</v>
      </c>
    </row>
    <row r="9" ht="45.35" spans="1:12">
      <c r="A9" s="51"/>
      <c r="B9" s="52"/>
      <c r="C9" s="51"/>
      <c r="D9" s="59"/>
      <c r="E9" s="47" t="s">
        <v>203</v>
      </c>
      <c r="F9" s="54">
        <v>4</v>
      </c>
      <c r="G9" s="81" t="s">
        <v>204</v>
      </c>
      <c r="H9" s="62" t="s">
        <v>205</v>
      </c>
      <c r="I9" s="94">
        <v>4</v>
      </c>
      <c r="J9" s="104">
        <f>(K9-L9)/L9</f>
        <v>-0.0139535126066182</v>
      </c>
      <c r="K9" s="106">
        <v>37849</v>
      </c>
      <c r="L9" s="106">
        <v>38384.6</v>
      </c>
    </row>
    <row r="10" ht="79.65" spans="1:12">
      <c r="A10" s="51"/>
      <c r="B10" s="52"/>
      <c r="C10" s="53"/>
      <c r="D10" s="48"/>
      <c r="E10" s="68" t="s">
        <v>206</v>
      </c>
      <c r="F10" s="54">
        <v>4</v>
      </c>
      <c r="G10" s="81" t="s">
        <v>207</v>
      </c>
      <c r="H10" s="63" t="s">
        <v>208</v>
      </c>
      <c r="I10" s="94">
        <v>4</v>
      </c>
      <c r="J10" s="104">
        <f>(K10-L10)/L10</f>
        <v>-0.243142217054746</v>
      </c>
      <c r="K10" s="106">
        <v>807969.6</v>
      </c>
      <c r="L10" s="106">
        <v>1067531.6</v>
      </c>
    </row>
    <row r="11" ht="68" spans="1:11">
      <c r="A11" s="51"/>
      <c r="B11" s="52"/>
      <c r="C11" s="44" t="s">
        <v>62</v>
      </c>
      <c r="D11" s="46">
        <v>12</v>
      </c>
      <c r="E11" s="68" t="s">
        <v>209</v>
      </c>
      <c r="F11" s="54">
        <v>3</v>
      </c>
      <c r="G11" s="81" t="s">
        <v>145</v>
      </c>
      <c r="H11" s="63" t="s">
        <v>65</v>
      </c>
      <c r="I11" s="94">
        <v>3</v>
      </c>
      <c r="K11" s="104"/>
    </row>
    <row r="12" ht="113.65" spans="1:9">
      <c r="A12" s="51"/>
      <c r="B12" s="52"/>
      <c r="C12" s="51"/>
      <c r="D12" s="59"/>
      <c r="E12" s="47" t="s">
        <v>146</v>
      </c>
      <c r="F12" s="54">
        <v>3</v>
      </c>
      <c r="G12" s="90" t="s">
        <v>210</v>
      </c>
      <c r="H12" s="63" t="s">
        <v>211</v>
      </c>
      <c r="I12" s="94">
        <v>3</v>
      </c>
    </row>
    <row r="13" ht="92.65" spans="1:9">
      <c r="A13" s="51"/>
      <c r="B13" s="52"/>
      <c r="C13" s="51"/>
      <c r="D13" s="59"/>
      <c r="E13" s="47" t="s">
        <v>147</v>
      </c>
      <c r="F13" s="54">
        <v>3</v>
      </c>
      <c r="G13" s="81" t="s">
        <v>212</v>
      </c>
      <c r="H13" s="63" t="s">
        <v>213</v>
      </c>
      <c r="I13" s="94">
        <v>2.5</v>
      </c>
    </row>
    <row r="14" ht="80.35" spans="1:9">
      <c r="A14" s="51"/>
      <c r="B14" s="52"/>
      <c r="C14" s="53"/>
      <c r="D14" s="48"/>
      <c r="E14" s="68" t="s">
        <v>58</v>
      </c>
      <c r="F14" s="54">
        <v>3</v>
      </c>
      <c r="G14" s="81" t="s">
        <v>214</v>
      </c>
      <c r="H14" s="63" t="s">
        <v>215</v>
      </c>
      <c r="I14" s="94">
        <v>3</v>
      </c>
    </row>
    <row r="15" ht="45.35" spans="1:9">
      <c r="A15" s="51"/>
      <c r="B15" s="52"/>
      <c r="C15" s="44" t="s">
        <v>79</v>
      </c>
      <c r="D15" s="46">
        <v>10</v>
      </c>
      <c r="E15" s="47" t="s">
        <v>153</v>
      </c>
      <c r="F15" s="54">
        <v>3</v>
      </c>
      <c r="G15" s="81" t="s">
        <v>216</v>
      </c>
      <c r="H15" s="63" t="s">
        <v>217</v>
      </c>
      <c r="I15" s="94">
        <v>3</v>
      </c>
    </row>
    <row r="16" ht="79.35" spans="1:9">
      <c r="A16" s="51"/>
      <c r="B16" s="52"/>
      <c r="C16" s="51"/>
      <c r="D16" s="59"/>
      <c r="E16" s="47" t="s">
        <v>154</v>
      </c>
      <c r="F16" s="54">
        <v>4</v>
      </c>
      <c r="G16" s="81" t="s">
        <v>218</v>
      </c>
      <c r="H16" s="63" t="s">
        <v>219</v>
      </c>
      <c r="I16" s="94">
        <v>4</v>
      </c>
    </row>
    <row r="17" ht="22.65" spans="1:9">
      <c r="A17" s="53"/>
      <c r="B17" s="60"/>
      <c r="C17" s="53"/>
      <c r="D17" s="48"/>
      <c r="E17" s="68" t="s">
        <v>88</v>
      </c>
      <c r="F17" s="54">
        <v>3</v>
      </c>
      <c r="G17" s="81" t="s">
        <v>220</v>
      </c>
      <c r="H17" s="62" t="s">
        <v>90</v>
      </c>
      <c r="I17" s="94">
        <v>3</v>
      </c>
    </row>
    <row r="18" ht="34" spans="1:9">
      <c r="A18" s="44" t="s">
        <v>92</v>
      </c>
      <c r="B18" s="45"/>
      <c r="C18" s="44" t="s">
        <v>93</v>
      </c>
      <c r="D18" s="46">
        <v>22</v>
      </c>
      <c r="E18" s="68" t="s">
        <v>94</v>
      </c>
      <c r="F18" s="54">
        <v>7</v>
      </c>
      <c r="G18" s="81" t="s">
        <v>97</v>
      </c>
      <c r="H18" s="61" t="s">
        <v>96</v>
      </c>
      <c r="I18" s="94">
        <v>7</v>
      </c>
    </row>
    <row r="19" ht="45.35" spans="1:9">
      <c r="A19" s="51"/>
      <c r="B19" s="52"/>
      <c r="C19" s="51"/>
      <c r="D19" s="59"/>
      <c r="E19" s="68" t="s">
        <v>98</v>
      </c>
      <c r="F19" s="54">
        <v>7</v>
      </c>
      <c r="G19" s="81" t="s">
        <v>171</v>
      </c>
      <c r="H19" s="61" t="s">
        <v>100</v>
      </c>
      <c r="I19" s="94">
        <v>7</v>
      </c>
    </row>
    <row r="20" ht="34" spans="1:9">
      <c r="A20" s="51"/>
      <c r="B20" s="52"/>
      <c r="C20" s="53"/>
      <c r="D20" s="48"/>
      <c r="E20" s="68" t="s">
        <v>172</v>
      </c>
      <c r="F20" s="54">
        <v>8</v>
      </c>
      <c r="G20" s="81" t="s">
        <v>158</v>
      </c>
      <c r="H20" s="61" t="s">
        <v>104</v>
      </c>
      <c r="I20" s="94">
        <v>8</v>
      </c>
    </row>
    <row r="21" ht="22.65" spans="1:9">
      <c r="A21" s="65" t="s">
        <v>106</v>
      </c>
      <c r="B21" s="65"/>
      <c r="C21" s="69" t="s">
        <v>107</v>
      </c>
      <c r="D21" s="46">
        <v>20</v>
      </c>
      <c r="E21" s="68" t="s">
        <v>174</v>
      </c>
      <c r="F21" s="70">
        <v>4</v>
      </c>
      <c r="G21" s="71" t="s">
        <v>161</v>
      </c>
      <c r="H21" s="71" t="s">
        <v>160</v>
      </c>
      <c r="I21" s="94">
        <v>4</v>
      </c>
    </row>
    <row r="22" ht="22.65" spans="1:9">
      <c r="A22" s="65"/>
      <c r="B22" s="65"/>
      <c r="C22" s="72"/>
      <c r="D22" s="59"/>
      <c r="E22" s="91" t="s">
        <v>175</v>
      </c>
      <c r="F22" s="75">
        <v>4</v>
      </c>
      <c r="G22" s="92" t="s">
        <v>161</v>
      </c>
      <c r="H22" s="92" t="s">
        <v>163</v>
      </c>
      <c r="I22" s="94">
        <v>4</v>
      </c>
    </row>
    <row r="23" ht="45.35" spans="1:9">
      <c r="A23" s="65"/>
      <c r="B23" s="65"/>
      <c r="C23" s="72"/>
      <c r="D23" s="59"/>
      <c r="E23" s="93" t="s">
        <v>179</v>
      </c>
      <c r="F23" s="94">
        <v>4</v>
      </c>
      <c r="G23" s="95" t="s">
        <v>221</v>
      </c>
      <c r="H23" s="95" t="s">
        <v>222</v>
      </c>
      <c r="I23" s="94">
        <v>4</v>
      </c>
    </row>
    <row r="24" ht="90.65" spans="1:9">
      <c r="A24" s="73"/>
      <c r="B24" s="73"/>
      <c r="C24" s="72"/>
      <c r="D24" s="59"/>
      <c r="E24" s="51" t="s">
        <v>166</v>
      </c>
      <c r="F24" s="96">
        <v>8</v>
      </c>
      <c r="G24" s="97" t="s">
        <v>167</v>
      </c>
      <c r="H24" s="98" t="s">
        <v>118</v>
      </c>
      <c r="I24" s="94">
        <v>8</v>
      </c>
    </row>
    <row r="25" spans="1:9">
      <c r="A25" s="99" t="s">
        <v>168</v>
      </c>
      <c r="B25" s="99"/>
      <c r="C25" s="100"/>
      <c r="D25" s="100"/>
      <c r="E25" s="100"/>
      <c r="F25" s="100">
        <f>SUM(F3:F24)</f>
        <v>100</v>
      </c>
      <c r="G25" s="100"/>
      <c r="H25" s="100"/>
      <c r="I25" s="108">
        <f>SUM(I3:I24)</f>
        <v>81.789</v>
      </c>
    </row>
  </sheetData>
  <mergeCells count="19">
    <mergeCell ref="A1:I1"/>
    <mergeCell ref="A2:B2"/>
    <mergeCell ref="A25:B25"/>
    <mergeCell ref="C3:C5"/>
    <mergeCell ref="C6:C10"/>
    <mergeCell ref="C11:C14"/>
    <mergeCell ref="C15:C17"/>
    <mergeCell ref="C18:C20"/>
    <mergeCell ref="C21:C24"/>
    <mergeCell ref="D3:D5"/>
    <mergeCell ref="D6:D10"/>
    <mergeCell ref="D11:D14"/>
    <mergeCell ref="D15:D17"/>
    <mergeCell ref="D18:D20"/>
    <mergeCell ref="D21:D24"/>
    <mergeCell ref="A3:B5"/>
    <mergeCell ref="A6:B17"/>
    <mergeCell ref="A18:B20"/>
    <mergeCell ref="A21:B24"/>
  </mergeCells>
  <pageMargins left="0.751388888888889" right="0.751388888888889" top="1" bottom="1" header="0.5" footer="0.5"/>
  <pageSetup paperSize="9" scale="75" orientation="portrait" horizontalDpi="600"/>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opLeftCell="A11" workbookViewId="0">
      <selection activeCell="J11" sqref="J$1:J$1048576"/>
    </sheetView>
  </sheetViews>
  <sheetFormatPr defaultColWidth="9" defaultRowHeight="14.3"/>
  <cols>
    <col min="1" max="1" width="3.6283185840708" customWidth="1"/>
    <col min="2" max="2" width="3.75221238938053" customWidth="1"/>
    <col min="3" max="3" width="6.6283185840708" customWidth="1"/>
    <col min="4" max="4" width="5" customWidth="1"/>
    <col min="6" max="6" width="5.13274336283186" customWidth="1"/>
    <col min="7" max="7" width="26" customWidth="1"/>
    <col min="8" max="8" width="25.3805309734513" customWidth="1"/>
    <col min="9" max="9" width="23.8761061946903" customWidth="1"/>
    <col min="10" max="10" width="6.50442477876106" style="36" customWidth="1"/>
    <col min="12" max="12" width="12.6283185840708"/>
  </cols>
  <sheetData>
    <row r="1" ht="27" customHeight="1" spans="1:9">
      <c r="A1" s="37"/>
      <c r="B1" s="37"/>
      <c r="C1" s="37"/>
      <c r="D1" s="37"/>
      <c r="E1" s="37"/>
      <c r="F1" s="38" t="s">
        <v>121</v>
      </c>
      <c r="G1" s="39"/>
      <c r="H1" s="39"/>
      <c r="I1" s="79"/>
    </row>
    <row r="2" s="35" customFormat="1" ht="19" customHeight="1" spans="1:10">
      <c r="A2" s="40" t="s">
        <v>2</v>
      </c>
      <c r="B2" s="41"/>
      <c r="C2" s="40" t="s">
        <v>3</v>
      </c>
      <c r="D2" s="42" t="s">
        <v>4</v>
      </c>
      <c r="E2" s="42" t="s">
        <v>5</v>
      </c>
      <c r="F2" s="43" t="s">
        <v>4</v>
      </c>
      <c r="G2" s="43" t="s">
        <v>6</v>
      </c>
      <c r="H2" s="43" t="s">
        <v>7</v>
      </c>
      <c r="I2" s="43" t="s">
        <v>8</v>
      </c>
      <c r="J2" s="80" t="s">
        <v>169</v>
      </c>
    </row>
    <row r="3" ht="85" customHeight="1" spans="1:10">
      <c r="A3" s="44" t="s">
        <v>9</v>
      </c>
      <c r="B3" s="45"/>
      <c r="C3" s="44" t="s">
        <v>10</v>
      </c>
      <c r="D3" s="46">
        <v>6</v>
      </c>
      <c r="E3" s="47" t="s">
        <v>123</v>
      </c>
      <c r="F3" s="48">
        <v>3</v>
      </c>
      <c r="G3" s="49" t="s">
        <v>12</v>
      </c>
      <c r="H3" s="50" t="s">
        <v>13</v>
      </c>
      <c r="I3" s="81" t="s">
        <v>14</v>
      </c>
      <c r="J3" s="82">
        <v>3</v>
      </c>
    </row>
    <row r="4" ht="77" customHeight="1" spans="1:10">
      <c r="A4" s="51"/>
      <c r="B4" s="52"/>
      <c r="C4" s="53"/>
      <c r="D4" s="48"/>
      <c r="E4" s="47" t="s">
        <v>124</v>
      </c>
      <c r="F4" s="54">
        <v>3</v>
      </c>
      <c r="G4" s="55" t="s">
        <v>16</v>
      </c>
      <c r="H4" s="56" t="s">
        <v>17</v>
      </c>
      <c r="I4" s="81" t="s">
        <v>125</v>
      </c>
      <c r="J4" s="82">
        <v>3</v>
      </c>
    </row>
    <row r="5" ht="105" customHeight="1" spans="1:10">
      <c r="A5" s="51"/>
      <c r="B5" s="52"/>
      <c r="C5" s="44" t="s">
        <v>19</v>
      </c>
      <c r="D5" s="46">
        <v>10</v>
      </c>
      <c r="E5" s="47" t="s">
        <v>20</v>
      </c>
      <c r="F5" s="54">
        <v>3</v>
      </c>
      <c r="G5" s="57" t="s">
        <v>21</v>
      </c>
      <c r="H5" s="58" t="s">
        <v>126</v>
      </c>
      <c r="I5" s="81" t="s">
        <v>23</v>
      </c>
      <c r="J5" s="82">
        <v>3</v>
      </c>
    </row>
    <row r="6" ht="79.65" spans="1:11">
      <c r="A6" s="51"/>
      <c r="B6" s="52"/>
      <c r="C6" s="51"/>
      <c r="D6" s="59"/>
      <c r="E6" s="47" t="s">
        <v>127</v>
      </c>
      <c r="F6" s="54">
        <v>3</v>
      </c>
      <c r="G6" s="55" t="s">
        <v>25</v>
      </c>
      <c r="H6" s="58" t="s">
        <v>26</v>
      </c>
      <c r="I6" s="81" t="s">
        <v>128</v>
      </c>
      <c r="J6" s="82">
        <v>2.59</v>
      </c>
      <c r="K6">
        <f t="shared" ref="K6:K28" si="0">F6-J6</f>
        <v>0.41</v>
      </c>
    </row>
    <row r="7" ht="98" customHeight="1" spans="1:10">
      <c r="A7" s="53"/>
      <c r="B7" s="60"/>
      <c r="C7" s="53"/>
      <c r="D7" s="48"/>
      <c r="E7" s="47" t="s">
        <v>129</v>
      </c>
      <c r="F7" s="54">
        <v>4</v>
      </c>
      <c r="G7" s="55" t="s">
        <v>29</v>
      </c>
      <c r="H7" s="58" t="s">
        <v>30</v>
      </c>
      <c r="I7" s="81" t="s">
        <v>31</v>
      </c>
      <c r="J7" s="82">
        <v>4</v>
      </c>
    </row>
    <row r="8" ht="42" customHeight="1" spans="1:11">
      <c r="A8" s="44" t="s">
        <v>32</v>
      </c>
      <c r="B8" s="45"/>
      <c r="C8" s="44" t="s">
        <v>33</v>
      </c>
      <c r="D8" s="46">
        <v>20</v>
      </c>
      <c r="E8" s="47" t="s">
        <v>130</v>
      </c>
      <c r="F8" s="54">
        <v>3</v>
      </c>
      <c r="G8" s="61" t="s">
        <v>35</v>
      </c>
      <c r="H8" s="62" t="s">
        <v>131</v>
      </c>
      <c r="I8" s="81" t="s">
        <v>37</v>
      </c>
      <c r="J8" s="83">
        <v>3</v>
      </c>
      <c r="K8">
        <f>F8-J8</f>
        <v>0</v>
      </c>
    </row>
    <row r="9" ht="90.65" spans="1:11">
      <c r="A9" s="51"/>
      <c r="B9" s="52"/>
      <c r="C9" s="51"/>
      <c r="D9" s="59"/>
      <c r="E9" s="47" t="s">
        <v>132</v>
      </c>
      <c r="F9" s="54">
        <v>3</v>
      </c>
      <c r="G9" s="61" t="s">
        <v>39</v>
      </c>
      <c r="H9" s="63" t="s">
        <v>133</v>
      </c>
      <c r="I9" s="81" t="s">
        <v>41</v>
      </c>
      <c r="J9" s="82">
        <v>0.57</v>
      </c>
      <c r="K9">
        <f t="shared" si="0"/>
        <v>2.43</v>
      </c>
    </row>
    <row r="10" ht="88" customHeight="1" spans="1:11">
      <c r="A10" s="51"/>
      <c r="B10" s="52"/>
      <c r="C10" s="51"/>
      <c r="D10" s="59"/>
      <c r="E10" s="47" t="s">
        <v>134</v>
      </c>
      <c r="F10" s="54">
        <v>4</v>
      </c>
      <c r="G10" s="61" t="s">
        <v>43</v>
      </c>
      <c r="H10" s="63" t="s">
        <v>135</v>
      </c>
      <c r="I10" s="84" t="s">
        <v>45</v>
      </c>
      <c r="J10" s="82">
        <v>4</v>
      </c>
      <c r="K10">
        <f t="shared" si="0"/>
        <v>0</v>
      </c>
    </row>
    <row r="11" ht="70" customHeight="1" spans="1:11">
      <c r="A11" s="51"/>
      <c r="B11" s="52"/>
      <c r="C11" s="51"/>
      <c r="D11" s="59"/>
      <c r="E11" s="47" t="s">
        <v>136</v>
      </c>
      <c r="F11" s="54">
        <v>3</v>
      </c>
      <c r="G11" s="63" t="s">
        <v>47</v>
      </c>
      <c r="H11" s="63" t="s">
        <v>48</v>
      </c>
      <c r="I11" s="81" t="s">
        <v>49</v>
      </c>
      <c r="J11" s="83">
        <f>F11-K11</f>
        <v>1.99</v>
      </c>
      <c r="K11">
        <v>1.01</v>
      </c>
    </row>
    <row r="12" ht="42" customHeight="1" spans="1:11">
      <c r="A12" s="51"/>
      <c r="B12" s="52"/>
      <c r="C12" s="51"/>
      <c r="D12" s="59"/>
      <c r="E12" s="47" t="s">
        <v>137</v>
      </c>
      <c r="F12" s="54">
        <v>2</v>
      </c>
      <c r="G12" s="64" t="s">
        <v>51</v>
      </c>
      <c r="H12" s="62" t="s">
        <v>138</v>
      </c>
      <c r="I12" s="81" t="s">
        <v>139</v>
      </c>
      <c r="J12" s="82">
        <v>0</v>
      </c>
      <c r="K12">
        <f t="shared" si="0"/>
        <v>2</v>
      </c>
    </row>
    <row r="13" ht="79.35" spans="1:11">
      <c r="A13" s="51"/>
      <c r="B13" s="52"/>
      <c r="C13" s="51"/>
      <c r="D13" s="59"/>
      <c r="E13" s="47" t="s">
        <v>140</v>
      </c>
      <c r="F13" s="54">
        <v>2</v>
      </c>
      <c r="G13" s="61" t="s">
        <v>55</v>
      </c>
      <c r="H13" s="62" t="s">
        <v>56</v>
      </c>
      <c r="I13" s="81" t="s">
        <v>141</v>
      </c>
      <c r="J13" s="82">
        <v>0.72</v>
      </c>
      <c r="K13">
        <f t="shared" si="0"/>
        <v>1.28</v>
      </c>
    </row>
    <row r="14" ht="75" customHeight="1" spans="1:11">
      <c r="A14" s="51"/>
      <c r="B14" s="52"/>
      <c r="C14" s="53"/>
      <c r="D14" s="48"/>
      <c r="E14" s="47" t="s">
        <v>142</v>
      </c>
      <c r="F14" s="54">
        <v>3</v>
      </c>
      <c r="G14" s="61" t="s">
        <v>59</v>
      </c>
      <c r="H14" s="63" t="s">
        <v>60</v>
      </c>
      <c r="I14" s="81" t="s">
        <v>143</v>
      </c>
      <c r="J14" s="82">
        <v>3</v>
      </c>
      <c r="K14">
        <f t="shared" si="0"/>
        <v>0</v>
      </c>
    </row>
    <row r="15" ht="83" customHeight="1" spans="1:11">
      <c r="A15" s="51"/>
      <c r="B15" s="52"/>
      <c r="C15" s="44" t="s">
        <v>62</v>
      </c>
      <c r="D15" s="46">
        <v>12</v>
      </c>
      <c r="E15" s="47" t="s">
        <v>144</v>
      </c>
      <c r="F15" s="54">
        <v>3</v>
      </c>
      <c r="G15" s="63" t="s">
        <v>64</v>
      </c>
      <c r="H15" s="63" t="s">
        <v>65</v>
      </c>
      <c r="I15" s="8" t="s">
        <v>66</v>
      </c>
      <c r="J15" s="82">
        <v>3</v>
      </c>
      <c r="K15">
        <f t="shared" si="0"/>
        <v>0</v>
      </c>
    </row>
    <row r="16" ht="125" customHeight="1" spans="1:11">
      <c r="A16" s="51"/>
      <c r="B16" s="52"/>
      <c r="C16" s="51"/>
      <c r="D16" s="59"/>
      <c r="E16" s="47" t="s">
        <v>146</v>
      </c>
      <c r="F16" s="54">
        <v>3</v>
      </c>
      <c r="G16" s="61" t="s">
        <v>68</v>
      </c>
      <c r="H16" s="63" t="s">
        <v>69</v>
      </c>
      <c r="I16" s="84" t="s">
        <v>70</v>
      </c>
      <c r="J16" s="82">
        <v>2</v>
      </c>
      <c r="K16">
        <f t="shared" si="0"/>
        <v>1</v>
      </c>
    </row>
    <row r="17" ht="68" customHeight="1" spans="1:11">
      <c r="A17" s="51"/>
      <c r="B17" s="52"/>
      <c r="C17" s="51"/>
      <c r="D17" s="59"/>
      <c r="E17" s="47" t="s">
        <v>147</v>
      </c>
      <c r="F17" s="54">
        <v>3</v>
      </c>
      <c r="G17" s="62" t="s">
        <v>148</v>
      </c>
      <c r="H17" s="64" t="s">
        <v>73</v>
      </c>
      <c r="I17" s="8" t="s">
        <v>74</v>
      </c>
      <c r="J17" s="82">
        <v>1.5</v>
      </c>
      <c r="K17">
        <f t="shared" si="0"/>
        <v>1.5</v>
      </c>
    </row>
    <row r="18" ht="74" customHeight="1" spans="1:11">
      <c r="A18" s="51"/>
      <c r="B18" s="52"/>
      <c r="C18" s="51"/>
      <c r="D18" s="59"/>
      <c r="E18" s="44" t="s">
        <v>150</v>
      </c>
      <c r="F18" s="54">
        <v>3</v>
      </c>
      <c r="G18" s="62" t="s">
        <v>151</v>
      </c>
      <c r="H18" s="64" t="s">
        <v>77</v>
      </c>
      <c r="I18" s="8" t="s">
        <v>78</v>
      </c>
      <c r="J18" s="82">
        <v>1</v>
      </c>
      <c r="K18">
        <f t="shared" si="0"/>
        <v>2</v>
      </c>
    </row>
    <row r="19" ht="65" customHeight="1" spans="1:11">
      <c r="A19" s="65"/>
      <c r="B19" s="65"/>
      <c r="C19" s="65" t="s">
        <v>79</v>
      </c>
      <c r="D19" s="66">
        <v>10</v>
      </c>
      <c r="E19" s="65" t="s">
        <v>153</v>
      </c>
      <c r="F19" s="67">
        <v>3</v>
      </c>
      <c r="G19" s="63" t="s">
        <v>81</v>
      </c>
      <c r="H19" s="64" t="s">
        <v>82</v>
      </c>
      <c r="I19" s="81" t="s">
        <v>83</v>
      </c>
      <c r="J19" s="82">
        <v>2</v>
      </c>
      <c r="K19">
        <f t="shared" si="0"/>
        <v>1</v>
      </c>
    </row>
    <row r="20" ht="157" customHeight="1" spans="1:11">
      <c r="A20" s="51"/>
      <c r="B20" s="52"/>
      <c r="C20" s="51"/>
      <c r="D20" s="59"/>
      <c r="E20" s="53" t="s">
        <v>154</v>
      </c>
      <c r="F20" s="54">
        <v>3</v>
      </c>
      <c r="G20" s="61" t="s">
        <v>85</v>
      </c>
      <c r="H20" s="64" t="s">
        <v>86</v>
      </c>
      <c r="I20" s="84" t="s">
        <v>170</v>
      </c>
      <c r="J20" s="82">
        <v>1</v>
      </c>
      <c r="K20">
        <f t="shared" si="0"/>
        <v>2</v>
      </c>
    </row>
    <row r="21" ht="78" customHeight="1" spans="1:12">
      <c r="A21" s="53"/>
      <c r="B21" s="60"/>
      <c r="C21" s="53"/>
      <c r="D21" s="48"/>
      <c r="E21" s="68" t="s">
        <v>88</v>
      </c>
      <c r="F21" s="54">
        <v>4</v>
      </c>
      <c r="G21" s="61" t="s">
        <v>89</v>
      </c>
      <c r="H21" s="62" t="s">
        <v>90</v>
      </c>
      <c r="I21" s="81" t="s">
        <v>91</v>
      </c>
      <c r="J21" s="82">
        <v>0.52</v>
      </c>
      <c r="K21">
        <f t="shared" si="0"/>
        <v>3.48</v>
      </c>
      <c r="L21">
        <f>29.75/42</f>
        <v>0.708333333333333</v>
      </c>
    </row>
    <row r="22" ht="52" customHeight="1" spans="1:11">
      <c r="A22" s="44" t="s">
        <v>92</v>
      </c>
      <c r="B22" s="45"/>
      <c r="C22" s="44" t="s">
        <v>93</v>
      </c>
      <c r="D22" s="46">
        <v>22</v>
      </c>
      <c r="E22" s="68" t="s">
        <v>94</v>
      </c>
      <c r="F22" s="54">
        <v>8</v>
      </c>
      <c r="G22" s="61" t="s">
        <v>95</v>
      </c>
      <c r="H22" s="61" t="s">
        <v>96</v>
      </c>
      <c r="I22" s="81" t="s">
        <v>97</v>
      </c>
      <c r="J22" s="82">
        <v>8</v>
      </c>
      <c r="K22">
        <f t="shared" si="0"/>
        <v>0</v>
      </c>
    </row>
    <row r="23" ht="52" customHeight="1" spans="1:11">
      <c r="A23" s="51"/>
      <c r="B23" s="52"/>
      <c r="C23" s="51"/>
      <c r="D23" s="59"/>
      <c r="E23" s="68" t="s">
        <v>98</v>
      </c>
      <c r="F23" s="54">
        <v>8</v>
      </c>
      <c r="G23" s="61" t="s">
        <v>99</v>
      </c>
      <c r="H23" s="61" t="s">
        <v>100</v>
      </c>
      <c r="I23" s="81" t="s">
        <v>171</v>
      </c>
      <c r="J23" s="82">
        <v>8</v>
      </c>
      <c r="K23">
        <f t="shared" si="0"/>
        <v>0</v>
      </c>
    </row>
    <row r="24" ht="39" customHeight="1" spans="1:11">
      <c r="A24" s="51"/>
      <c r="B24" s="52"/>
      <c r="C24" s="53"/>
      <c r="D24" s="48"/>
      <c r="E24" s="68" t="s">
        <v>172</v>
      </c>
      <c r="F24" s="54">
        <v>6</v>
      </c>
      <c r="G24" s="62" t="s">
        <v>173</v>
      </c>
      <c r="H24" s="61" t="s">
        <v>104</v>
      </c>
      <c r="I24" s="81" t="s">
        <v>158</v>
      </c>
      <c r="J24" s="82">
        <v>4</v>
      </c>
      <c r="K24">
        <f t="shared" si="0"/>
        <v>2</v>
      </c>
    </row>
    <row r="25" ht="25" customHeight="1" spans="1:11">
      <c r="A25" s="65" t="s">
        <v>106</v>
      </c>
      <c r="B25" s="65"/>
      <c r="C25" s="69" t="s">
        <v>107</v>
      </c>
      <c r="D25" s="46">
        <v>20</v>
      </c>
      <c r="E25" s="68" t="s">
        <v>174</v>
      </c>
      <c r="F25" s="70">
        <v>5</v>
      </c>
      <c r="G25" s="61" t="s">
        <v>109</v>
      </c>
      <c r="H25" s="71" t="s">
        <v>160</v>
      </c>
      <c r="I25" s="71" t="s">
        <v>161</v>
      </c>
      <c r="J25" s="82">
        <v>5</v>
      </c>
      <c r="K25">
        <f t="shared" si="0"/>
        <v>0</v>
      </c>
    </row>
    <row r="26" ht="25" customHeight="1" spans="1:11">
      <c r="A26" s="65"/>
      <c r="B26" s="65"/>
      <c r="C26" s="72"/>
      <c r="D26" s="59"/>
      <c r="E26" s="68" t="s">
        <v>175</v>
      </c>
      <c r="F26" s="70">
        <v>5</v>
      </c>
      <c r="G26" s="61" t="s">
        <v>113</v>
      </c>
      <c r="H26" s="71" t="s">
        <v>163</v>
      </c>
      <c r="I26" s="71" t="s">
        <v>161</v>
      </c>
      <c r="J26" s="82">
        <v>5</v>
      </c>
      <c r="K26">
        <f t="shared" si="0"/>
        <v>0</v>
      </c>
    </row>
    <row r="27" ht="38" customHeight="1" spans="1:11">
      <c r="A27" s="65"/>
      <c r="B27" s="65"/>
      <c r="C27" s="72"/>
      <c r="D27" s="59"/>
      <c r="E27" s="68" t="s">
        <v>176</v>
      </c>
      <c r="F27" s="70">
        <v>5</v>
      </c>
      <c r="G27" s="62" t="s">
        <v>177</v>
      </c>
      <c r="H27" s="71" t="s">
        <v>165</v>
      </c>
      <c r="I27" s="71" t="s">
        <v>161</v>
      </c>
      <c r="J27" s="82">
        <v>5</v>
      </c>
      <c r="K27">
        <f t="shared" si="0"/>
        <v>0</v>
      </c>
    </row>
    <row r="28" ht="51" customHeight="1" spans="1:11">
      <c r="A28" s="73"/>
      <c r="B28" s="73"/>
      <c r="C28" s="72"/>
      <c r="D28" s="59"/>
      <c r="E28" s="74" t="s">
        <v>166</v>
      </c>
      <c r="F28" s="75">
        <v>5</v>
      </c>
      <c r="G28" s="76" t="s">
        <v>117</v>
      </c>
      <c r="H28" s="76" t="s">
        <v>118</v>
      </c>
      <c r="I28" s="85" t="s">
        <v>167</v>
      </c>
      <c r="J28" s="82">
        <v>4.5</v>
      </c>
      <c r="K28">
        <f t="shared" si="0"/>
        <v>0.5</v>
      </c>
    </row>
    <row r="29" spans="1:10">
      <c r="A29" s="77" t="s">
        <v>168</v>
      </c>
      <c r="B29" s="77"/>
      <c r="C29" s="78"/>
      <c r="D29" s="78"/>
      <c r="E29" s="78"/>
      <c r="F29" s="78"/>
      <c r="G29" s="78"/>
      <c r="H29" s="78"/>
      <c r="I29" s="78"/>
      <c r="J29" s="82">
        <f>SUM(J3:J28)</f>
        <v>79.39</v>
      </c>
    </row>
    <row r="30" customFormat="1" spans="6:10">
      <c r="F30">
        <f>SUM(F3:F28)</f>
        <v>100</v>
      </c>
      <c r="J30" s="36"/>
    </row>
  </sheetData>
  <autoFilter xmlns:etc="http://www.wps.cn/officeDocument/2017/etCustomData" ref="A2:L30" etc:filterBottomFollowUsedRange="0">
    <extLst/>
  </autoFilter>
  <mergeCells count="22">
    <mergeCell ref="A1:E1"/>
    <mergeCell ref="F1:H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 right="0.75" top="1" bottom="1" header="0.5" footer="0.5"/>
  <pageSetup paperSize="9" orientation="portrait"/>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opLeftCell="A13" workbookViewId="0">
      <selection activeCell="G4" sqref="G4"/>
    </sheetView>
  </sheetViews>
  <sheetFormatPr defaultColWidth="9" defaultRowHeight="14.3"/>
  <cols>
    <col min="1" max="1" width="8.13274336283186" customWidth="1"/>
    <col min="2" max="2" width="7.13274336283186" customWidth="1"/>
    <col min="4" max="4" width="7.13274336283186" customWidth="1"/>
    <col min="5" max="5" width="14.1327433628319" customWidth="1"/>
    <col min="6" max="6" width="6" customWidth="1"/>
    <col min="7" max="7" width="25.5044247787611" customWidth="1"/>
    <col min="8" max="8" width="36.5044247787611" customWidth="1"/>
  </cols>
  <sheetData>
    <row r="1" ht="37" customHeight="1" spans="1:10">
      <c r="A1" s="1" t="s">
        <v>223</v>
      </c>
      <c r="B1" s="2"/>
      <c r="C1" s="2"/>
      <c r="D1" s="2"/>
      <c r="E1" s="2"/>
      <c r="F1" s="2"/>
      <c r="G1" s="2"/>
      <c r="H1" s="2"/>
      <c r="I1" s="33"/>
      <c r="J1" s="33"/>
    </row>
    <row r="2" ht="14.35" spans="1:10">
      <c r="A2" s="3" t="s">
        <v>224</v>
      </c>
      <c r="B2" s="4" t="s">
        <v>225</v>
      </c>
      <c r="C2" s="3" t="s">
        <v>226</v>
      </c>
      <c r="D2" s="4" t="s">
        <v>225</v>
      </c>
      <c r="E2" s="3" t="s">
        <v>227</v>
      </c>
      <c r="F2" s="3" t="s">
        <v>228</v>
      </c>
      <c r="G2" s="4" t="s">
        <v>229</v>
      </c>
      <c r="H2" s="4" t="s">
        <v>230</v>
      </c>
      <c r="I2" s="34"/>
      <c r="J2" s="34"/>
    </row>
    <row r="3" ht="61.65" spans="1:10">
      <c r="A3" s="5" t="s">
        <v>231</v>
      </c>
      <c r="B3" s="6">
        <v>20</v>
      </c>
      <c r="C3" s="5" t="s">
        <v>232</v>
      </c>
      <c r="D3" s="6">
        <v>11</v>
      </c>
      <c r="E3" s="7" t="s">
        <v>233</v>
      </c>
      <c r="F3" s="6">
        <v>3</v>
      </c>
      <c r="G3" s="7" t="s">
        <v>234</v>
      </c>
      <c r="H3" s="8" t="s">
        <v>235</v>
      </c>
      <c r="I3" s="34"/>
      <c r="J3" s="34"/>
    </row>
    <row r="4" ht="98.65" spans="1:10">
      <c r="A4" s="5"/>
      <c r="B4" s="6"/>
      <c r="C4" s="5"/>
      <c r="D4" s="6"/>
      <c r="E4" s="7" t="s">
        <v>236</v>
      </c>
      <c r="F4" s="6">
        <v>4</v>
      </c>
      <c r="G4" s="7" t="s">
        <v>237</v>
      </c>
      <c r="H4" s="8" t="s">
        <v>238</v>
      </c>
      <c r="I4" s="34"/>
      <c r="J4" s="34"/>
    </row>
    <row r="5" ht="98.65" spans="1:10">
      <c r="A5" s="5"/>
      <c r="B5" s="6"/>
      <c r="C5" s="5"/>
      <c r="D5" s="6"/>
      <c r="E5" s="7" t="s">
        <v>239</v>
      </c>
      <c r="F5" s="6">
        <v>4</v>
      </c>
      <c r="G5" s="7" t="s">
        <v>240</v>
      </c>
      <c r="H5" s="8" t="s">
        <v>241</v>
      </c>
      <c r="I5" s="34"/>
      <c r="J5" s="34"/>
    </row>
    <row r="6" ht="75.65" spans="1:10">
      <c r="A6" s="5"/>
      <c r="B6" s="6"/>
      <c r="C6" s="5" t="s">
        <v>242</v>
      </c>
      <c r="D6" s="6">
        <v>9</v>
      </c>
      <c r="E6" s="7" t="s">
        <v>243</v>
      </c>
      <c r="F6" s="6">
        <v>3</v>
      </c>
      <c r="G6" s="7" t="s">
        <v>244</v>
      </c>
      <c r="H6" s="9" t="s">
        <v>245</v>
      </c>
      <c r="I6" s="34"/>
      <c r="J6" s="34"/>
    </row>
    <row r="7" ht="75.65" spans="1:10">
      <c r="A7" s="5"/>
      <c r="B7" s="6"/>
      <c r="C7" s="5"/>
      <c r="D7" s="6"/>
      <c r="E7" s="7" t="s">
        <v>246</v>
      </c>
      <c r="F7" s="6">
        <v>3</v>
      </c>
      <c r="G7" s="7" t="s">
        <v>247</v>
      </c>
      <c r="H7" s="9" t="s">
        <v>248</v>
      </c>
      <c r="I7" s="34"/>
      <c r="J7" s="34"/>
    </row>
    <row r="8" ht="74" spans="1:10">
      <c r="A8" s="5"/>
      <c r="B8" s="6"/>
      <c r="C8" s="5"/>
      <c r="D8" s="6"/>
      <c r="E8" s="7" t="s">
        <v>249</v>
      </c>
      <c r="F8" s="6">
        <v>3</v>
      </c>
      <c r="G8" s="7" t="s">
        <v>250</v>
      </c>
      <c r="H8" s="9" t="s">
        <v>251</v>
      </c>
      <c r="I8" s="34"/>
      <c r="J8" s="34"/>
    </row>
    <row r="9" ht="50" customHeight="1" spans="1:10">
      <c r="A9" s="10" t="s">
        <v>252</v>
      </c>
      <c r="B9" s="11">
        <v>20</v>
      </c>
      <c r="C9" s="12" t="s">
        <v>253</v>
      </c>
      <c r="D9" s="11">
        <v>10</v>
      </c>
      <c r="E9" s="13" t="s">
        <v>254</v>
      </c>
      <c r="F9" s="14">
        <v>3</v>
      </c>
      <c r="G9" s="15" t="s">
        <v>255</v>
      </c>
      <c r="H9" s="16" t="s">
        <v>256</v>
      </c>
      <c r="I9" s="34"/>
      <c r="J9" s="34"/>
    </row>
    <row r="10" ht="86.35" spans="1:10">
      <c r="A10" s="10"/>
      <c r="B10" s="11"/>
      <c r="C10" s="12"/>
      <c r="D10" s="11"/>
      <c r="E10" s="17" t="s">
        <v>257</v>
      </c>
      <c r="F10" s="18">
        <v>3</v>
      </c>
      <c r="G10" s="19" t="s">
        <v>258</v>
      </c>
      <c r="H10" s="8" t="s">
        <v>259</v>
      </c>
      <c r="I10" s="34"/>
      <c r="J10" s="34"/>
    </row>
    <row r="11" ht="61.65" spans="1:10">
      <c r="A11" s="10"/>
      <c r="B11" s="11"/>
      <c r="C11" s="20"/>
      <c r="D11" s="21"/>
      <c r="E11" s="17" t="s">
        <v>260</v>
      </c>
      <c r="F11" s="18">
        <v>4</v>
      </c>
      <c r="G11" s="19" t="s">
        <v>261</v>
      </c>
      <c r="H11" s="8" t="s">
        <v>262</v>
      </c>
      <c r="I11" s="34"/>
      <c r="J11" s="34"/>
    </row>
    <row r="12" ht="61.65" spans="1:10">
      <c r="A12" s="10"/>
      <c r="B12" s="11"/>
      <c r="C12" s="22" t="s">
        <v>263</v>
      </c>
      <c r="D12" s="23">
        <v>10</v>
      </c>
      <c r="E12" s="17" t="s">
        <v>254</v>
      </c>
      <c r="F12" s="18">
        <v>3</v>
      </c>
      <c r="G12" s="19" t="s">
        <v>264</v>
      </c>
      <c r="H12" s="8" t="s">
        <v>265</v>
      </c>
      <c r="I12" s="34"/>
      <c r="J12" s="34"/>
    </row>
    <row r="13" ht="98.65" spans="1:10">
      <c r="A13" s="10"/>
      <c r="B13" s="11"/>
      <c r="C13" s="12"/>
      <c r="D13" s="11"/>
      <c r="E13" s="17" t="s">
        <v>266</v>
      </c>
      <c r="F13" s="18">
        <v>3</v>
      </c>
      <c r="G13" s="19" t="s">
        <v>267</v>
      </c>
      <c r="H13" s="8" t="s">
        <v>268</v>
      </c>
      <c r="I13" s="34"/>
      <c r="J13" s="34"/>
    </row>
    <row r="14" ht="61" customHeight="1" spans="1:10">
      <c r="A14" s="24"/>
      <c r="B14" s="21"/>
      <c r="C14" s="20"/>
      <c r="D14" s="21"/>
      <c r="E14" s="17" t="s">
        <v>269</v>
      </c>
      <c r="F14" s="18">
        <v>4</v>
      </c>
      <c r="G14" s="19" t="s">
        <v>270</v>
      </c>
      <c r="H14" s="8" t="s">
        <v>271</v>
      </c>
      <c r="I14" s="34"/>
      <c r="J14" s="34"/>
    </row>
    <row r="15" ht="86.35" spans="1:10">
      <c r="A15" s="25" t="s">
        <v>272</v>
      </c>
      <c r="B15" s="23">
        <v>30</v>
      </c>
      <c r="C15" s="22" t="s">
        <v>273</v>
      </c>
      <c r="D15" s="23">
        <v>30</v>
      </c>
      <c r="E15" s="17" t="s">
        <v>274</v>
      </c>
      <c r="F15" s="18">
        <v>8</v>
      </c>
      <c r="G15" s="19" t="s">
        <v>275</v>
      </c>
      <c r="H15" s="9" t="s">
        <v>276</v>
      </c>
      <c r="I15" s="34"/>
      <c r="J15" s="34"/>
    </row>
    <row r="16" ht="74" spans="1:10">
      <c r="A16" s="10"/>
      <c r="B16" s="11"/>
      <c r="C16" s="12"/>
      <c r="D16" s="11"/>
      <c r="E16" s="17" t="s">
        <v>277</v>
      </c>
      <c r="F16" s="26">
        <v>7</v>
      </c>
      <c r="G16" s="19" t="s">
        <v>278</v>
      </c>
      <c r="H16" s="9" t="s">
        <v>279</v>
      </c>
      <c r="I16" s="34"/>
      <c r="J16" s="34"/>
    </row>
    <row r="17" ht="86.65" spans="1:10">
      <c r="A17" s="10"/>
      <c r="B17" s="11"/>
      <c r="C17" s="12"/>
      <c r="D17" s="11"/>
      <c r="E17" s="17" t="s">
        <v>280</v>
      </c>
      <c r="F17" s="26">
        <v>8</v>
      </c>
      <c r="G17" s="19" t="s">
        <v>281</v>
      </c>
      <c r="H17" s="9" t="s">
        <v>282</v>
      </c>
      <c r="I17" s="34"/>
      <c r="J17" s="34"/>
    </row>
    <row r="18" ht="88" customHeight="1" spans="1:10">
      <c r="A18" s="24"/>
      <c r="B18" s="21"/>
      <c r="C18" s="20"/>
      <c r="D18" s="21"/>
      <c r="E18" s="17" t="s">
        <v>283</v>
      </c>
      <c r="F18" s="26">
        <v>7</v>
      </c>
      <c r="G18" s="19" t="s">
        <v>284</v>
      </c>
      <c r="H18" s="9" t="s">
        <v>285</v>
      </c>
      <c r="I18" s="34"/>
      <c r="J18" s="34"/>
    </row>
    <row r="19" ht="24.65" spans="1:10">
      <c r="A19" s="25" t="s">
        <v>286</v>
      </c>
      <c r="B19" s="23">
        <v>30</v>
      </c>
      <c r="C19" s="22" t="s">
        <v>287</v>
      </c>
      <c r="D19" s="27">
        <v>10</v>
      </c>
      <c r="E19" s="17" t="s">
        <v>288</v>
      </c>
      <c r="F19" s="28"/>
      <c r="G19" s="19" t="s">
        <v>289</v>
      </c>
      <c r="H19" s="7" t="s">
        <v>290</v>
      </c>
      <c r="I19" s="34"/>
      <c r="J19" s="34"/>
    </row>
    <row r="20" ht="24.65" spans="1:10">
      <c r="A20" s="10"/>
      <c r="B20" s="11"/>
      <c r="C20" s="12"/>
      <c r="D20" s="29"/>
      <c r="E20" s="17" t="s">
        <v>291</v>
      </c>
      <c r="F20" s="28"/>
      <c r="G20" s="19" t="s">
        <v>292</v>
      </c>
      <c r="H20" s="7"/>
      <c r="I20" s="34"/>
      <c r="J20" s="34"/>
    </row>
    <row r="21" ht="24.65" spans="1:10">
      <c r="A21" s="10"/>
      <c r="B21" s="11"/>
      <c r="C21" s="12"/>
      <c r="D21" s="29"/>
      <c r="E21" s="17" t="s">
        <v>293</v>
      </c>
      <c r="F21" s="28"/>
      <c r="G21" s="19" t="s">
        <v>294</v>
      </c>
      <c r="H21" s="7"/>
      <c r="I21" s="34"/>
      <c r="J21" s="34"/>
    </row>
    <row r="22" ht="24.65" spans="1:10">
      <c r="A22" s="10"/>
      <c r="B22" s="11"/>
      <c r="C22" s="12"/>
      <c r="D22" s="29"/>
      <c r="E22" s="17" t="s">
        <v>295</v>
      </c>
      <c r="F22" s="28"/>
      <c r="G22" s="19" t="s">
        <v>296</v>
      </c>
      <c r="H22" s="7"/>
      <c r="I22" s="34"/>
      <c r="J22" s="34"/>
    </row>
    <row r="23" ht="37" spans="1:10">
      <c r="A23" s="24"/>
      <c r="B23" s="21"/>
      <c r="C23" s="20"/>
      <c r="D23" s="30"/>
      <c r="E23" s="31" t="s">
        <v>297</v>
      </c>
      <c r="F23" s="32">
        <v>10</v>
      </c>
      <c r="G23" s="19" t="s">
        <v>298</v>
      </c>
      <c r="H23" s="7" t="s">
        <v>299</v>
      </c>
      <c r="I23" s="34"/>
      <c r="J23" s="34"/>
    </row>
  </sheetData>
  <mergeCells count="22">
    <mergeCell ref="A1:H1"/>
    <mergeCell ref="A3:A8"/>
    <mergeCell ref="A9:A14"/>
    <mergeCell ref="A15:A18"/>
    <mergeCell ref="A19:A23"/>
    <mergeCell ref="B3:B8"/>
    <mergeCell ref="B9:B14"/>
    <mergeCell ref="B15:B18"/>
    <mergeCell ref="B19:B23"/>
    <mergeCell ref="C3:C5"/>
    <mergeCell ref="C6:C8"/>
    <mergeCell ref="C9:C11"/>
    <mergeCell ref="C12:C14"/>
    <mergeCell ref="C15:C18"/>
    <mergeCell ref="C19:C23"/>
    <mergeCell ref="D3:D5"/>
    <mergeCell ref="D6:D8"/>
    <mergeCell ref="D9:D11"/>
    <mergeCell ref="D12:D14"/>
    <mergeCell ref="D15:D18"/>
    <mergeCell ref="D19:D23"/>
    <mergeCell ref="H19:H2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部门整体支出指标体系</vt:lpstr>
      <vt:lpstr>公安局</vt:lpstr>
      <vt:lpstr>公安局打分表</vt:lpstr>
      <vt:lpstr>机关事务中心</vt:lpstr>
      <vt:lpstr>执法队</vt:lpstr>
      <vt:lpstr>应急管理局</vt:lpstr>
      <vt:lpstr>Sheet1</vt: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wenjunping</dc:creator>
  <cp:lastModifiedBy>WPS_1591413945</cp:lastModifiedBy>
  <dcterms:created xsi:type="dcterms:W3CDTF">2020-09-16T02:11:00Z</dcterms:created>
  <dcterms:modified xsi:type="dcterms:W3CDTF">2025-09-28T08:52:01Z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eadingLayout">
    <vt:bool>true</vt:bool>
  </property>
  <property fmtid="{D5CDD505-2E9C-101B-9397-08002B2CF9AE}" pid="4" name="ICV">
    <vt:lpwstr>AB03A824874F4C67918BC6E2F62EFB40</vt:lpwstr>
  </property>
</Properties>
</file>