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305" windowHeight="4590"/>
  </bookViews>
  <sheets>
    <sheet name="Sheet1" sheetId="1" r:id="rId1"/>
    <sheet name="Sheet2" sheetId="2" r:id="rId2"/>
  </sheets>
  <definedNames>
    <definedName name="_xlnm._FilterDatabase" localSheetId="0" hidden="1">Sheet1!$A$4:$AA$169</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<sst xmlns="http://schemas.openxmlformats.org/spreadsheetml/2006/main" count="2210" uniqueCount="795">
  <si>
    <t>兴县2024年巩固脱贫成果和衔接乡村振兴项目计划完成情况表</t>
  </si>
  <si>
    <t>序号</t>
  </si>
  <si>
    <t>项目
类别</t>
  </si>
  <si>
    <t>分类</t>
  </si>
  <si>
    <t>项目
子类别</t>
  </si>
  <si>
    <t>项目名称</t>
  </si>
  <si>
    <t>建设
性质</t>
  </si>
  <si>
    <t>建设内容
及规模</t>
  </si>
  <si>
    <t>实施地点</t>
  </si>
  <si>
    <t>实施年度</t>
  </si>
  <si>
    <t>建设期限</t>
  </si>
  <si>
    <t>受益情况</t>
  </si>
  <si>
    <t>已安排资金</t>
  </si>
  <si>
    <t>绩效总体目标</t>
  </si>
  <si>
    <t>联农带农机制</t>
  </si>
  <si>
    <t>实施单位</t>
  </si>
  <si>
    <t>主管单位</t>
  </si>
  <si>
    <t>完成情况</t>
  </si>
  <si>
    <t>乡镇</t>
  </si>
  <si>
    <t>村
**村委**村</t>
  </si>
  <si>
    <t>是否脱贫村</t>
  </si>
  <si>
    <t>受益总人口</t>
  </si>
  <si>
    <t>受益脱贫人口</t>
  </si>
  <si>
    <t>资金合计</t>
  </si>
  <si>
    <t>中央资金</t>
  </si>
  <si>
    <t>省级资金</t>
  </si>
  <si>
    <t>市级资金</t>
  </si>
  <si>
    <t>县级资金</t>
  </si>
  <si>
    <t>开工时间
年/月/日</t>
  </si>
  <si>
    <t>完工时间
年/月/日</t>
  </si>
  <si>
    <t>户数</t>
  </si>
  <si>
    <t>人数</t>
  </si>
  <si>
    <t>产业发展</t>
  </si>
  <si>
    <t>精品小杂粮</t>
  </si>
  <si>
    <t>种植业基地</t>
  </si>
  <si>
    <t>2024年兴县大豆玉米带状复合种植补贴项目</t>
  </si>
  <si>
    <t>新建</t>
  </si>
  <si>
    <t>发展大豆玉米带状复合种植1.2万亩（400元/亩）</t>
  </si>
  <si>
    <t>全县</t>
  </si>
  <si>
    <t>发展大豆玉米带状复合种植1.2万亩，试验示范全国推广种植技术，增加每亩收益。试验示范全国推广种植技术，增加每亩收益430元以上。</t>
  </si>
  <si>
    <t>直接补贴</t>
  </si>
  <si>
    <t>兴县农业农村局</t>
  </si>
  <si>
    <t>已完工</t>
  </si>
  <si>
    <t>2024年大豆种植奖补</t>
  </si>
  <si>
    <t>对全县大豆种植农户予以奖补（4.7万亩,300元/亩）</t>
  </si>
  <si>
    <t>对全县范围内大豆种植农户予以补贴。提高奖补提高农民种粮积极性，每亩增加收益320元以上。</t>
  </si>
  <si>
    <t>2024年油料作物种植奖补</t>
  </si>
  <si>
    <t>对全县油料作物种植农户予以奖补（2.7万亩，300元/亩）</t>
  </si>
  <si>
    <t>对全县范围内油料种植农户予以补贴。提高奖补提高农民种粮积极性，每亩增加收益320元以上。</t>
  </si>
  <si>
    <t>2024年孟家坪乡3000亩杂粮种业适应性试验种植基地项目</t>
  </si>
  <si>
    <t>孟家坪乡李家坪村委、贺家会村委、谷地宇村委实施3000亩杂粮种业适应性试验示范种植基地项目，开展晋谷21号和中国19号对比试验种植及其他杂粮新品种试验种植，进行生产道路维修、水毁梯田整治、深松深耕、秸秆还田、残膜回收作业，推广宽膜集成技术、精量播种、太阳能灭虫灯绿色防控等旱作技术，统一配种、统一配肥，对种植农户开展技术培训，龙头企业进行订单收购。</t>
  </si>
  <si>
    <t>孟家坪乡</t>
  </si>
  <si>
    <t>李家坪村
贺家会村
谷地宇村</t>
  </si>
  <si>
    <t>依托中国农科院作科所，安排脱贫劳动力448人，开展杂粮种业适应性试验，增产粮食10万斤、培养机械化种田能手、实现藏粮于地、藏粮于技，户均增收4500元</t>
  </si>
  <si>
    <t>基地+农户</t>
  </si>
  <si>
    <t>孟家坪乡人民政府</t>
  </si>
  <si>
    <t>2024年蔡家会镇杂粮种业适应性试验基地项目</t>
  </si>
  <si>
    <t>依托中国农科院作科所技术指导建设杂粮种业基地2000亩。实施晋谷21号扩繁提纯复壮1600亩，中国19号实验对比。实施中绿26号150亩和中豇10号150亩扩繁，实施中秦1号、中秦3号、中豌02三个早熟豌豆新品种和山西红谷一季两茬种植40亩，三个红花麻粒的白酒酿造型豌豆新品种（定豌8号、定豌10号、定豌DNX-2006）试验种植共计60亩。</t>
  </si>
  <si>
    <t>蔡家会镇</t>
  </si>
  <si>
    <t>唐堂宇村孙家沟村孙家庄村</t>
  </si>
  <si>
    <t>带动脱贫劳动力124户实施杂粮种子繁育，推广新品种，使用旱作技术，培养致富能手，推动产业发展。带动脱贫户均增收4500元。</t>
  </si>
  <si>
    <t>蔡家会镇人民政府</t>
  </si>
  <si>
    <t>2024年蔡家会镇谷渠村杂粮种业适应性试验基地项目</t>
  </si>
  <si>
    <t>1.对山西省农业大学的晋谷21号进行扩繁提纯复壮800亩。
2、中国农科院作科所1个绿豆品种中绿26号50亩、和2个豇豆品种（中豇10号、品豇21号）150进行大面积扩繁。</t>
  </si>
  <si>
    <t>谷渠村</t>
  </si>
  <si>
    <t>带动脱贫劳动力86户实施杂粮种子繁育，推广新品种，使用旱作技术，培养致富能手，推动产业发展，户均增收3000元。</t>
  </si>
  <si>
    <t>2024年高家村镇谷子新品种适应性试验基地</t>
  </si>
  <si>
    <t>依托中国农科院作科所技术指导，发展有机谷子适应性试验基地1000亩，推广对比试验中谷19号、晋汾107、晋谷21。</t>
  </si>
  <si>
    <t>高家村镇</t>
  </si>
  <si>
    <t>赵家川口</t>
  </si>
  <si>
    <t>通过推广有机旱作生产技术，示范带动周边脱贫农户发展生产，带动人均增收150元。</t>
  </si>
  <si>
    <t>高家村镇人民政府</t>
  </si>
  <si>
    <t>2024年交楼申乡荞（莜）麦种子繁育基地项目</t>
  </si>
  <si>
    <t>建设荞麦种子基地1000亩，实施莜麦种子扩繁700亩，荞麦种子扩繁300亩。</t>
  </si>
  <si>
    <t>交楼申乡</t>
  </si>
  <si>
    <t>交楼申村
郝家湾村</t>
  </si>
  <si>
    <t>项目实施过程中，通过推广优质杂粮品种，提供技术培训和支持，提高农民种植杂粮的效益，从而实现脱贫户人均增收300元。</t>
  </si>
  <si>
    <t>交楼申乡人民政府</t>
  </si>
  <si>
    <t>优质食用菌</t>
  </si>
  <si>
    <t>2024年奥家湾乡刘家湾村食用菌种植补贴项目</t>
  </si>
  <si>
    <t>其他</t>
  </si>
  <si>
    <t>种植食用菌65万棒、制作菌棒65万棒（2元/棒）</t>
  </si>
  <si>
    <t>奥家湾乡</t>
  </si>
  <si>
    <t>刘家湾村</t>
  </si>
  <si>
    <t>食用菌种植65万棒，投资299万，产菇66.3万斤，每斤创利润1.2元，总利润79.56万元</t>
  </si>
  <si>
    <t>奥家湾乡人民政府</t>
  </si>
  <si>
    <t>2024年东会乡渔湾村赤松茸示范基地种植补贴项目</t>
  </si>
  <si>
    <t>种植食用菌（赤松茸）共计30亩（4000元/亩）</t>
  </si>
  <si>
    <t>东会乡</t>
  </si>
  <si>
    <t>渔湾村</t>
  </si>
  <si>
    <t>可吸纳40余脱贫劳动力务工就业，带动农户年户均增收达到每年3000元，村集体年均增收8万元。2024年持续引导，逐步形成种植赤松茸为基础的食用菌产业。</t>
  </si>
  <si>
    <t>合作社+村集体经济组织+农户</t>
  </si>
  <si>
    <t>东会乡人民政府</t>
  </si>
  <si>
    <t>2024年蔡家崖乡柳叶沟珍稀食用菌（赤松茸）示范基地种植补贴项目</t>
  </si>
  <si>
    <t>种植食用菌（赤松茸）共计32亩（4000元/亩）</t>
  </si>
  <si>
    <t>蔡家崖乡</t>
  </si>
  <si>
    <t>柳叶沟</t>
  </si>
  <si>
    <t>预计可安置搬迁劳动力30余人务工就业，带动参与农户年均增收达到6000元，可年增加承包收入25万元。</t>
  </si>
  <si>
    <t>公司+基地+农户</t>
  </si>
  <si>
    <t>蔡家崖乡人民政府</t>
  </si>
  <si>
    <t>2024年固贤乡福胜村井子股份经济发展合作总社香菇种植补贴项目</t>
  </si>
  <si>
    <t>菌棒50万棒（2元/棒）</t>
  </si>
  <si>
    <t>固贤乡</t>
  </si>
  <si>
    <t>井子村</t>
  </si>
  <si>
    <t>吸纳脱贫劳动力35人就业，户均增收1万元</t>
  </si>
  <si>
    <t>合作社+农户</t>
  </si>
  <si>
    <t>固贤乡人民政府</t>
  </si>
  <si>
    <t>2024年兴县裕民食用菌合作联社香菇种植补贴项目</t>
  </si>
  <si>
    <t>菌棒120万棒（2元/棒）</t>
  </si>
  <si>
    <t>甄家庄村</t>
  </si>
  <si>
    <t>解决25人临时就业，带动农户增收8000元</t>
  </si>
  <si>
    <t>2024年交楼申经济发展合作总社联合社食用菌棒补贴项目</t>
  </si>
  <si>
    <t>食用菌菌棒230万棒（2元/棒）。</t>
  </si>
  <si>
    <t>交楼申村</t>
  </si>
  <si>
    <t>项目实施后，可安置脱贫劳动力100余人就业，带动村集体经济增收6万元，带动村民年人均增收1万元。</t>
  </si>
  <si>
    <t>2024年交楼申乡张家圪台村食用菌种植补贴项目</t>
  </si>
  <si>
    <t>香菇菌棒35万棒。（2元/棒）</t>
  </si>
  <si>
    <t>张家圪台村</t>
  </si>
  <si>
    <t>项目实施后，可安置脱贫劳动力30余人就业，带动村集体经济增收2万元，带动村民年人均增收1万元。</t>
  </si>
  <si>
    <t>设施蔬菜</t>
  </si>
  <si>
    <t>2024年蔡家崖乡沙壕村工艺葫芦基地项目</t>
  </si>
  <si>
    <t>新建10亩工艺葫芦种植温室大棚及配套设施</t>
  </si>
  <si>
    <t>沙壕村</t>
  </si>
  <si>
    <t>项目建成后，当年预计年收益为10万元，并带动43户在村脱贫户在家门口就业，户均增收4000元，全村139户脱贫困户年均分红500元</t>
  </si>
  <si>
    <t>2024年高家村镇北西洼村鲜食葡萄采摘园配套基础设施项目</t>
  </si>
  <si>
    <t>种植葡萄9亩，樱桃、西梅2亩，项目实施区域内配套设施，道路硬化，排洪渠，挡水墙</t>
  </si>
  <si>
    <t>北西洼村</t>
  </si>
  <si>
    <t>达产达效后，预计年租金收益3万元，带动农户12户，户均增收5000元。</t>
  </si>
  <si>
    <t>2024年固贤乡固贤村蔬菜温室大棚提升改造项目</t>
  </si>
  <si>
    <t>新建围栏700米，配套恒温系统。</t>
  </si>
  <si>
    <t>固贤村</t>
  </si>
  <si>
    <t>解决29人临时就业，帮助农户增收2000元</t>
  </si>
  <si>
    <t>优质中药材</t>
  </si>
  <si>
    <t>2024年孟家坪乡兴皖药业中药材标准化种植基地补助项目</t>
  </si>
  <si>
    <t>建设生态林下仿野生中药材秦连翘标准化种植基地3148亩（补助标准：林下多年生700元/亩）</t>
  </si>
  <si>
    <t>孟家坪</t>
  </si>
  <si>
    <t>安月</t>
  </si>
  <si>
    <t>是</t>
  </si>
  <si>
    <t>项目建设流转农户林地和一般耕地3148亩，流转费用每年每亩70元，优先流转脱贫户土地，直接带动脱贫户增加收入，初步估算达产后秦连翘野生标准化种植每年每亩收入可达4000多元，加工成药茶后经济效益更加可观。另一方面预计安排60户农户参与基地建设，其中：脱贫户42户，通过投劳投工增加收入，预计户均收入可达3000多元，确保脱贫成果。</t>
  </si>
  <si>
    <t>企业+农户</t>
  </si>
  <si>
    <t>2024年孟家坪乡集扬中药材标准化种植基地补助项目</t>
  </si>
  <si>
    <t>建设生态林下仿野生中药材秦连翘标准化种植基地3132亩（补助标准：林下多年生700元/亩）</t>
  </si>
  <si>
    <t>项目建设流转农户林地和一般耕地3132亩，流转费用每年每亩70元，优先流转脱贫户土地，直接带动脱贫户增加收入，初步估算达产后秦连翘野生标准化种植每年每亩收入可达4000多元，加工成药茶后经济效益更加可观。另一方面预计安排50户农户参与基地建设，其中：脱贫户35户，通过投劳投工增加收入，预计户均收入可达3000多元，确保脱贫成果。</t>
  </si>
  <si>
    <t>生态养殖</t>
  </si>
  <si>
    <t>养殖业基地</t>
  </si>
  <si>
    <t>2024年固贤乡炕火沟林麝养殖基地建设补贴项目</t>
  </si>
  <si>
    <t>建设圈舍2600㎡</t>
  </si>
  <si>
    <t>炕火沟</t>
  </si>
  <si>
    <t>通过发展特种养殖收购饲料带动周围农户增收，按照投入财政补助资金5%对村委予以分红。</t>
  </si>
  <si>
    <t>公司+村集体经济合作社+农户</t>
  </si>
  <si>
    <t>2024年康宁镇苇子沟3000头能繁母猪养殖基地建设项目</t>
  </si>
  <si>
    <t>项目总占地面积为30427.81㎡，总建筑面积23598.12㎡。主要建设内容包括公猪舍、种猪舍、妊娠舍、饲料舍、熏蒸间、配套建筑、接待室、值班室、水泵房以及变电所的土建工程、装饰工程、安装工程，场地范围内的土方平衡、道路、绿化、围墙、给排水、电力、采暖及生产设施设备购置工程等。</t>
  </si>
  <si>
    <t>康宁镇</t>
  </si>
  <si>
    <t>苇子沟村</t>
  </si>
  <si>
    <t>项目建成后，可容纳能繁母猪3000头，年出栏仔猪6万头以上，收益可达1000万，可吸纳本村40个劳动力就业。</t>
  </si>
  <si>
    <t>公司+镇合作联社+农户，吸纳本村40个劳动力就业，年均人收入3.6万元。</t>
  </si>
  <si>
    <t>康宁镇人民政府</t>
  </si>
  <si>
    <t>产业基础设施</t>
  </si>
  <si>
    <t>产业园区</t>
  </si>
  <si>
    <t>2024年康宁镇安家庄现代农业设施蔬菜示范园配套排洪渠及道路工程项目</t>
  </si>
  <si>
    <t>蔬菜园区配套建设净宽4.5米，硂排洪渠，长432米；4.5米*3米，硂跨渠拱涵桥3座，园区区内部道路130米长*4米宽，路边沟118米长等</t>
  </si>
  <si>
    <t>安家庄村</t>
  </si>
  <si>
    <t>有效避免自然灾害对农业生产的影响，提高土地资源利用率，提供更多就业岗位。项目建成后，蔬菜基地年营业收入可稳定达到171万元，年利润82.13万元</t>
  </si>
  <si>
    <t>乡村建设行动</t>
  </si>
  <si>
    <t>产业路、资源路、旅游路建设</t>
  </si>
  <si>
    <t>2024年蔡家会镇柳林村杂粮种业试验示范基地配套基础设施项目</t>
  </si>
  <si>
    <t>客土回填土壤改良44亩，新建防护堤1506米，修筑排水渠110米。</t>
  </si>
  <si>
    <t>柳林村</t>
  </si>
  <si>
    <t>保护蔡家会镇柳林村周边300多亩高标准农田免遭洪水冲毁，稳定提高粮食生产能力。同时河坝工程用工可就近安排劳动力20余人，带动村民人均3000元。</t>
  </si>
  <si>
    <t>通过改善生产条件，带动生产</t>
  </si>
  <si>
    <t>融合产业类</t>
  </si>
  <si>
    <t>2024年蔡家会镇狮子洼现代农业产业园项目（一期）</t>
  </si>
  <si>
    <t>续建</t>
  </si>
  <si>
    <t>新建两个樱桃天桥大棚，新建休闲农业园区约8150㎡。新建配套用房约400㎡。铺设6m宽沥青混凝土路面长度约3040m。新建80米长载潜流水源工程1座；新建10米高竖井1座，机泵房1间；新铺设DN100输水压力管道4000米,安装水泵1套；架设低压线路500米,移动变压器1台。</t>
  </si>
  <si>
    <t>狮子洼村</t>
  </si>
  <si>
    <t>通过发展生态循环农业，从耕地质量提升、农水集约增效、旱作良种攻关、农机配套融合、科技创新支撑、绿色循环发展、品牌建设、新型经营主体培育等方面开展杂粮有机旱作产业示范，构建具有兴县特色的高效丘陵山地特色有机旱作农业体系，建立农旅融合、农牧、加工三层农业生态循环体系，提高区域农业科技水平，有利于节约农业生产成本，促进生态环境的良性循环，对保护水源地具有重要的现实意义。项目建成后预计年销售收入约1780万元，年利润总额约178万元。</t>
  </si>
  <si>
    <t>品牌打造和直销平台</t>
  </si>
  <si>
    <t>2024年农产品直销店设立奖补项目</t>
  </si>
  <si>
    <t>农业企业、合作社在县级、市级、省会、北上广深等一线城市新建农产品直销店15个。</t>
  </si>
  <si>
    <t>通过鼓励建立直销店，宣传兴县杂粮，扩大兴县杂粮品牌影响力，拓展我县农产品销售市场</t>
  </si>
  <si>
    <t>增加龙头企业商品销售渠道，带动我县农产品对外销售</t>
  </si>
  <si>
    <t>种植基地</t>
  </si>
  <si>
    <t>2024年赵家坪乡康家塔村经济林下中药材种植</t>
  </si>
  <si>
    <t>经济林下种植板蓝根200亩（补助标准：林下一年生500元/亩）</t>
  </si>
  <si>
    <t>赵家坪乡</t>
  </si>
  <si>
    <t>康家塔村</t>
  </si>
  <si>
    <t>直接带动农户参与中药材种植，合作社统一组织统一收购</t>
  </si>
  <si>
    <t>村集体合作社带动农户发展中药材种植</t>
  </si>
  <si>
    <t>赵家坪乡人民政府</t>
  </si>
  <si>
    <t>2024固贤乡经济林下中药材种植</t>
  </si>
  <si>
    <t>林下种植连翘3300亩（补助标准：林下多年生700元/亩）</t>
  </si>
  <si>
    <t>尧儿上</t>
  </si>
  <si>
    <t>通过流转农户土地，带动脱贫户增加收入，另一方面预计安排50户农户参与基地建设，通过投劳投工增加收入，预计户均收入可达3000多元，确保脱贫成果。初步估算达产后连翘每亩收入可达1000多元。</t>
  </si>
  <si>
    <t>项目建成后，不但发展了林下经济，而且还可新增中药材种植面积3300亩。</t>
  </si>
  <si>
    <t>2024年兴县罗峪口镇罗峪口村大棚改造产业配套项目</t>
  </si>
  <si>
    <t>改建</t>
  </si>
  <si>
    <t>维修改造19座大棚，占地18亩，配套必要的设施设备，硬化田间道路1000米</t>
  </si>
  <si>
    <t>罗峪口镇</t>
  </si>
  <si>
    <t>罗峪口村</t>
  </si>
  <si>
    <t>政府盘活原有蔬菜大棚种植基地，由集体经济组织负责经营管理，壮大集体经济组织，增加务工岗位，增加农民收入，促进镇域经济发展。</t>
  </si>
  <si>
    <t>全民参与，带动农民增收，吸引周边群众全部受益；增加农民务工收入；促动当地消费，带动经济发展。</t>
  </si>
  <si>
    <t>罗峪口镇人民政府</t>
  </si>
  <si>
    <t>2024年粮油作物单产提升高产创建示范片（大豆）</t>
  </si>
  <si>
    <t>建设5000亩粮油（大豆）高产创建示范片（300元/亩）</t>
  </si>
  <si>
    <t>兴县</t>
  </si>
  <si>
    <t>项目实施过程中，通过农机农艺技术示范，提高种粮积极性，增加农户收益，辐射带动周边农户发展生产。</t>
  </si>
  <si>
    <t>人居环境整治</t>
  </si>
  <si>
    <t>村容村貌提升</t>
  </si>
  <si>
    <t>2024年农村人居环境整治</t>
  </si>
  <si>
    <t>实施以农村垃圾、污水治理和村容村貌提升为整治重点，改善农村人居环境。</t>
  </si>
  <si>
    <t>全县15乡镇</t>
  </si>
  <si>
    <t>开展农村人居环境整治，建立长效机制治理农村垃圾污水，提升村容村貌</t>
  </si>
  <si>
    <t>改善人居环境增加农户的幸福感</t>
  </si>
  <si>
    <t>林草基地建设</t>
  </si>
  <si>
    <t>2024年兴县艾草种植示范推广项目（续建）</t>
  </si>
  <si>
    <t>林下艾草种植2000亩</t>
  </si>
  <si>
    <t>奥家湾乡、蔡家崖乡</t>
  </si>
  <si>
    <t>加入通过项目实施，带动周边群众发展中药材，带动农户务工就业，增加收入</t>
  </si>
  <si>
    <t>通过土地流转、就业务工、 带动生产等方式，促进产业发展和增加收入。</t>
  </si>
  <si>
    <t>卫体局</t>
  </si>
  <si>
    <t>农村道路建设</t>
  </si>
  <si>
    <t>2024年蔡家崖乡石岭则村道路硬化工程续建项目</t>
  </si>
  <si>
    <t>石岭则村内道路硬化1.8公里及排水设施续建</t>
  </si>
  <si>
    <t>石岭则村</t>
  </si>
  <si>
    <t>排除雨季安全隐患，方便村民生产生活出行。预计可安置脱贫户劳动力15人务工就业，带动参与人员年均增收达到4500元。</t>
  </si>
  <si>
    <t>项目实施过程中可安排村民务工增收</t>
  </si>
  <si>
    <t>兴县交通运输局</t>
  </si>
  <si>
    <t>2024年蔡家崖乡石岭则村河道治理工程续建项目</t>
  </si>
  <si>
    <t>新建河道沿线土地护墙200米续建</t>
  </si>
  <si>
    <t>排除雨季安全隐患，维护村内沿河口粮田。预计可安置脱贫户劳动力10人务工就业，带动参与人员年均增收达到4000元。</t>
  </si>
  <si>
    <t>农村公路（交口村）道路建设工程</t>
  </si>
  <si>
    <t>围墙、硬化场地、下水管道、排洪洞、毛石挡土墙、城垛铺装及绿化工程</t>
  </si>
  <si>
    <t>奥家湾</t>
  </si>
  <si>
    <t>交口村</t>
  </si>
  <si>
    <t>目标1：改善村容村貌，提升交西公路入口处整体环境目标2：增加脱贫户、监测户收入10万元目标3：为村民提供良好的文化休闲场所</t>
  </si>
  <si>
    <t>增加脱贫户、监测户人口务工收入10万元</t>
  </si>
  <si>
    <t>农村道路建设（通村路、通户路、小型桥梁等）</t>
  </si>
  <si>
    <t>瓦塘镇瓦裴线任家湾至姚家会道路安全护坡工程</t>
  </si>
  <si>
    <t>对严重影响行车安全的4.2公里路段进行路基防护和边坡加固。</t>
  </si>
  <si>
    <t>瓦塘镇</t>
  </si>
  <si>
    <t>瓦塘村</t>
  </si>
  <si>
    <t>项目完成后对本村村民出行安全、产业发展有全新的变化，能保障瓦裴线能正常使用为乡村振兴提供正常通行保障。项目建设过程中带动10人务工增收每人3000元。</t>
  </si>
  <si>
    <t>通过吸纳有劳动力脱贫人口参与项目建设增加收入，保障瓦裴线能正常使用为乡村振兴提供正常通行保障。</t>
  </si>
  <si>
    <t>瓦塘镇人民政府</t>
  </si>
  <si>
    <t>河道治理及河坝</t>
  </si>
  <si>
    <t>农村基础设施</t>
  </si>
  <si>
    <t>兴县罗峪口镇罗峪口村2024年河坝项目</t>
  </si>
  <si>
    <t>建设河坝长195米、高5米；</t>
  </si>
  <si>
    <t>罗峪口</t>
  </si>
  <si>
    <t xml:space="preserve">1、增加当地农民收入；2、保护耕地52亩；3、新增耕地8亩；4、增加村集体收入。一次投入，长期受益，受益农户满意度100%，助力乡村振兴，促进农民增收。
</t>
  </si>
  <si>
    <t>全民参与，带动农民增收，吸引周边群众全部受益；增加农民务工收入；促动当地消费，带动经济发展。带贫效益明显，减贫机制符合当地产业发展。</t>
  </si>
  <si>
    <t>兴县水利局</t>
  </si>
  <si>
    <t>淤地坝除险加固</t>
  </si>
  <si>
    <t>蔡家会镇唐堂宇村淤地坝水毁修复工程</t>
  </si>
  <si>
    <t>修复水毁坝体总长度20m，新建坝体排水沟100m，新建DN200PE管道500m。</t>
  </si>
  <si>
    <t>蔡家会</t>
  </si>
  <si>
    <t>唐堂宇</t>
  </si>
  <si>
    <t>1、吸收当地农村脱贫劳动力就业，增加群众收入，拉动内需，提高群众的物质和精神生活需求；2、保护耕地20亩；3、新增耕地3亩，使荒沟变成了高产稳产的基本农田，提高了农民的经济收入；4、优化人居环境，治理水土流失能力，保证村民的生命安全；5、改善带动农业亩均产量增加100斤，助力推动乡村振兴。</t>
  </si>
  <si>
    <t>务工吸纳脱贫人口增加收入</t>
  </si>
  <si>
    <t>蔡家会乡人民政府</t>
  </si>
  <si>
    <t>饮水安全</t>
  </si>
  <si>
    <t>2024饮水安全维修养护工程</t>
  </si>
  <si>
    <t>60村</t>
  </si>
  <si>
    <t>各乡镇</t>
  </si>
  <si>
    <t>维修养护60个村，6000户，18000人的饮水安全。</t>
  </si>
  <si>
    <t>增加农民务工收入，提升饮水保障水平，改善人居环境。</t>
  </si>
  <si>
    <t>15乡镇</t>
  </si>
  <si>
    <t>乡村文旅产业</t>
  </si>
  <si>
    <t>休闲农业与乡村旅游</t>
  </si>
  <si>
    <t>2024年高家村镇碧村乡村旅游产业项目</t>
  </si>
  <si>
    <t>公区配套(乡村美食馆、乡村书屋、考古俱乐部、闲置房屋，民宿等），室外附属工程(停车场、道路工程、给水工程、室外排水系统、智能化工程、充电桩、污水处理等)，文创工程(文化产品)，市政配套(通信配套接驳、给水接驳、供电接驳)</t>
  </si>
  <si>
    <t>碧村</t>
  </si>
  <si>
    <t>项目建设过程中，可提供临时务工岗位，同步辐射带动周边间接劳动力参与务工、种植、运输等，增加农户收入。项目建成后，通过红色旅游、庭园采摘，民宿等吸引游客，带动农户稳定增收。预计受益群众266户，户均增收1000元。</t>
  </si>
  <si>
    <t>项目建设过程中，可提供临时务工岗位，同步辐射带动周边间接劳动力参与务工、种植、运输等，增加脱贫户收入。项目建成后，通过红色旅游、庭园采摘实现脱贫户稳定增收。</t>
  </si>
  <si>
    <t>兴县乡村振兴局</t>
  </si>
  <si>
    <t>2024年高家村镇张家湾村乡村旅游产业项目</t>
  </si>
  <si>
    <t>晋西北留守处周边基础设施项目，室外附属工程(停车场、道路工程、给水工程、室外排水系统、智能化工程、污水处理等)，市政配套</t>
  </si>
  <si>
    <t>张家湾村</t>
  </si>
  <si>
    <t>2024年</t>
  </si>
  <si>
    <t>修缮红色旧址，发展红色旅游，是带动村民致富的富民工程。“红色文旅+沿黄观光”将吸引周边县市、附近游客的参观、旅游、学习，对推动村集体经济的发展有重要的拉动作用。预计受益群众322户，户均增收600元。</t>
  </si>
  <si>
    <t xml:space="preserve">可以为本村以及附近村庄劳动力提供临时性就业岗位，提高村民以及村集体收入，助力脱贫攻坚以及乡村振兴。 </t>
  </si>
  <si>
    <t>圪垯上乡大峪口村乡村旅游产业项目</t>
  </si>
  <si>
    <t>公区配套(石窟文化体验馆、古戏台等)，民宿(建筑、安装、装饰等)，室外附属工程(停车场、道路工程、给水工程、室外排水系统、充电桩、污水处理等)，百枣园建设项目，市政配套(通信配套接驳、给水接驳、供电接驳)</t>
  </si>
  <si>
    <t>圪垯上乡</t>
  </si>
  <si>
    <t>大峪口村</t>
  </si>
  <si>
    <t>通过基础设施建设，推动大峪口村乡村旅游发展，增强乡村旅游吸引力，年增加村集体收入8000元，通过发展乡村旅游，提供就业机会，提高村民经济收入和生活水平，带动38人受益，人均收入2000元。</t>
  </si>
  <si>
    <t>为脱贫户创造就业机会，增加收入</t>
  </si>
  <si>
    <t>圪垯上乡人民政府</t>
  </si>
  <si>
    <t>瓦塘镇姚家会村乡村旅游重点村项目</t>
  </si>
  <si>
    <t>革命旧居维护，农家观光防渗水道780米，公区市政配套，基础环境提升，文创工程</t>
  </si>
  <si>
    <t>姚家会</t>
  </si>
  <si>
    <t>该项目的实施可以改善姚家会村村民生产生活用水状况，使村民饮水更加安全。项目建设过程中可带动在村农户每户增收500元。</t>
  </si>
  <si>
    <t>项目实施过程中可安排村民务工增收，增加收入。</t>
  </si>
  <si>
    <t>瓦塘镇后石门村乡村旅游重点村项目</t>
  </si>
  <si>
    <t>采摘园配套道路及便民桥，公区市政配套，基础环境提升，文创工程，新村和旧村链接处道路及配套环境提升，养牛场</t>
  </si>
  <si>
    <t>后石门村</t>
  </si>
  <si>
    <t>该项目的实施，改善后石门村基础设施和旅游环境，促进乡村旅游业的发展，助力全县乡村振兴，观光桥的建设方便采摘园发展，可带动后石门村3人增加务工收入每人3000元。</t>
  </si>
  <si>
    <t>瓦塘镇前石门村乡村旅游重点村项目</t>
  </si>
  <si>
    <t>非遗作坊，农家防渗观光水道，大自然采摘园，生态手工艺制作中心，文创工程，农家防渗观光水道，公区市政配套，基础环境提升</t>
  </si>
  <si>
    <t>前石门</t>
  </si>
  <si>
    <t>该项目的实施，改善前石门村基础设施和旅游环境，排除雨季安全隐患，方便村民生产生活出行，保障在村农户出行安全。可带动后石门村3人增加务工收入每人3000元。</t>
  </si>
  <si>
    <t>2024年蔡家崖乡蔡家崖村乡村旅游续建项目</t>
  </si>
  <si>
    <t>建设休闲农庄（414㎡）</t>
  </si>
  <si>
    <t>蔡家崖村</t>
  </si>
  <si>
    <t>依托蔡家崖晋绥边区革命纪念馆和北坡晋绥分局旧址红色旅游资源，融合红色旅游特色文化，为游客提供独特的乡村风情，红色农庄项目建成可带动40人就业，人均增收3000元，受益总人口 489 户1423人，其中受益脱贫户 191户486人，群众满意度达98%以上。</t>
  </si>
  <si>
    <t>项目实施过程中可安排村民务工增收，群众参与乡村旅游服务业，销售农副产品，增加收入。</t>
  </si>
  <si>
    <t>蔡家崖乡政府</t>
  </si>
  <si>
    <t>2024年蔡家崖乡红色碾子村绿色宋家沟乡村旅游项目</t>
  </si>
  <si>
    <t>革命旧址旧居（2处），人居环境残垣断壁整治工程，硬化工程（5000㎡），道路硬化，河堤护路工程，村庄环境整治（1处）</t>
  </si>
  <si>
    <t>碾子村</t>
  </si>
  <si>
    <t>依托蔡家崖晋绥边区革命纪念馆和北坡晋绥分局旧址红色旅游资源，打造晋绥革命历史文化主要载体和集中体现地，逐步成为区域红色旅游市场主体，项目建成可带去260余人就业，人均增收25000元。受益总人口 392 户1280人，其中受益脱贫户 147户486人，群众满意度达98%以上。</t>
  </si>
  <si>
    <t>项目实施过程中可安排村民务工增收，群众参与乡村旅游服务业，销售农副产品，增加收入</t>
  </si>
  <si>
    <t>蔚汾镇千城村乡村旅游重点村项目</t>
  </si>
  <si>
    <t>对自然村月儿塔55户屋顶改造，对千城村南面人居环境进行提升，3米5宽，400米长及排水沟</t>
  </si>
  <si>
    <t>蔚汾镇</t>
  </si>
  <si>
    <t>千城村</t>
  </si>
  <si>
    <t>通过提升村落风貌和基础设施，改善农村居住条件，提升注重对传统文化的保护与传承，保留原有的历史文化底蕴，展现地方特色，增强乡村旅游吸引力，带动地方经济发展，增加村民收入，使85人受益，人均收入5000元。通过发展乡村旅游，提供就业机会，推广农产品销售，提高村民经济收入和生活水平。</t>
  </si>
  <si>
    <t>为脱贫户创造就业机会，减轻村民生活负担</t>
  </si>
  <si>
    <t>蔚汾镇人民政府</t>
  </si>
  <si>
    <t>蔡家会镇狮子洼村2024年乡村旅游重点村项目</t>
  </si>
  <si>
    <t>新建旅游停车场，公园和多功能体育场安装太阳能路灯，在村内新打400米深水井1孔、200吨高位水池1座，更换输水管道3千余米，切割恢复路面3千余米，发展工艺品葫芦基地50亩，建设育苗大棚、晾晒大棚、加工房、展览室、葫芦架等，购买种子、农药肥料、滴灌等配套设施。</t>
  </si>
  <si>
    <t>狮子洼</t>
  </si>
  <si>
    <t>该项目的实施，改善狮子洼村基础设施和旅游环境，提升安全饮水质量，通过挖掘葫芦文化资源，拉动周边村镇发展工艺品葫芦庭院经济，促进乡村旅游业的发展，助力全县乡村振兴。同时，可为村集体每年增收10万元，解决20余人务工就业，人均增收2万元。</t>
  </si>
  <si>
    <t>农户参与务工，带动农民增收</t>
  </si>
  <si>
    <t>2024年康宁镇花子村乡村旅游重点村项目</t>
  </si>
  <si>
    <t>发展花卉种植，新建日光温室大棚10座，占地30余亩。对村内3.2公里街道进行硬化，新建大棚围栏3.5㎞，硬化路面800㎡，新购置樱桃棚滴管设备</t>
  </si>
  <si>
    <t>花子村</t>
  </si>
  <si>
    <t>提升花子村休闲农业与乡村旅游发展，转变经济增长方式，同时项目预计年收入50万元，带动周边10户村民务工就业，人均年增收3万元。</t>
  </si>
  <si>
    <t>村集体经济合作社+农户</t>
  </si>
  <si>
    <t>2024年东会乡寨上村乡村旅游重点村村容村貌整治提升二期工程</t>
  </si>
  <si>
    <t>街巷硬化、污水处理、街巷外墙整治及鱼塘改造等</t>
  </si>
  <si>
    <t>寨上村</t>
  </si>
  <si>
    <t>一是安排38户脱贫户劳动力从事景区旅游服务，使村民人均年收入增加2万元；二是鱼塘改造后可以提供更好的景观，保持自然生态的健康，同时，作为休闲娱乐场所，吸引游客观光旅游，带动村内经济，预估每年增加村集体收入2—3万元；三是引导农户围绕红色旅游、乡村旅游开展第三产业，增加新的就业门路和增收手段，带动脱贫户致富。</t>
  </si>
  <si>
    <t>经济联合社+农户</t>
  </si>
  <si>
    <t>示范创建</t>
  </si>
  <si>
    <t>产地初加工和精深加工</t>
  </si>
  <si>
    <t>续建2023年固贤乡固贤村杂粮加工厂项目</t>
  </si>
  <si>
    <t>新建日加工小杂粮杂粮加工厂厂房，购置及相关加工设备</t>
  </si>
  <si>
    <t>该项目实施后，可解决15户脱贫户就业，户年均工资达5000元，可带动全乡农户种植积极性，解决农产品价格低的问题，达产达效后预计年收益50万元。</t>
  </si>
  <si>
    <t>农村供水保障设施建设</t>
  </si>
  <si>
    <t>续建2023年固贤乡固贤村生产生活用水深层井项目</t>
  </si>
  <si>
    <t>建设生产生活用水深层井一口及水塔一座</t>
  </si>
  <si>
    <t>该项目的实施可以改善固贤村2619口人生产生活用水状况，补充固贤村现有水源，使村民饮水更加安全。该项目的施工过程可增加5人务工收入每人3000元。</t>
  </si>
  <si>
    <t>基本农田保护及村庄排水工程提升项目</t>
  </si>
  <si>
    <t>续建2023年固贤乡固贤村河道治理建设项目</t>
  </si>
  <si>
    <t>河道治理</t>
  </si>
  <si>
    <t>该项目的实施提高固贤村防洪标准，改善了取排水条件，可有效保护耕地100余亩被河水冲毁，同时该项目的施工过程可增加10余人务工收入每人3000元。</t>
  </si>
  <si>
    <t>市场建设和农村物流</t>
  </si>
  <si>
    <t>固贤乡固贤村电商中心及手工作坊建设项目</t>
  </si>
  <si>
    <t>新建电商中心及手工作坊一座</t>
  </si>
  <si>
    <t>根据市场需求和价格策略，手工作坊将解决20名妇女就业，每人每年的福利达2-5千元。随着产品销售额逐年增长，收益也将不断提高，同时促进手工艺品文化的传承和发展，为周边商圈和社区带来更好的文化氛围和艺术品质。</t>
  </si>
  <si>
    <t>兴县2024年林下经济项目</t>
  </si>
  <si>
    <t>总面积13000亩，栽植中药材柴胡6560亩、远志1085亩、苦参3845亩；混交种植（板蓝根、射干）1510亩。</t>
  </si>
  <si>
    <t>王家塔</t>
  </si>
  <si>
    <t>在项目实施以及药材采收过程中需要大量的人力物力，可以提供大量的工作岗位，有效解决劳动力300人次，增加农民收入，每户人均增收1500元，解决农民生活问题</t>
  </si>
  <si>
    <t>务工就业，增加收入</t>
  </si>
  <si>
    <t>兴县林业局</t>
  </si>
  <si>
    <t>就业项目</t>
  </si>
  <si>
    <t>生产奖补、劳务补助等</t>
  </si>
  <si>
    <t>2024年兴县脱贫劳动力务工就业和帮扶车间就业稳岗补助</t>
  </si>
  <si>
    <t>对脱贫劳动力务工就业和帮扶车间就业给予稳岗补助</t>
  </si>
  <si>
    <t>全面落实脱贫劳动力务工就业和帮扶车间务工就业稳岗补助全部支付到户，促进脱贫人口增收</t>
  </si>
  <si>
    <t>促进脱贫人口增收</t>
  </si>
  <si>
    <t>兴县人社局</t>
  </si>
  <si>
    <t>2024年度发展特色庭院经济项目</t>
  </si>
  <si>
    <t>在我县确定15个试点村，整村推进庭院经济发展</t>
  </si>
  <si>
    <t>试点村发展庭院经济带动监测户、脱贫户比例要达到60%以上。户均增收超过2000元。</t>
  </si>
  <si>
    <t>村集体+农户</t>
  </si>
  <si>
    <t>各乡镇人民政府</t>
  </si>
  <si>
    <t>社会化服务</t>
  </si>
  <si>
    <t>合作主体奖补</t>
  </si>
  <si>
    <t>对2个合作主体进行奖补</t>
  </si>
  <si>
    <t>对合作主体进行奖补提高服务小农户数量和服务规模经营水平，带动2个合作社增加收入20%</t>
  </si>
  <si>
    <t>现代农业发展服务中心</t>
  </si>
  <si>
    <t>作业监控补贴</t>
  </si>
  <si>
    <t>对61台拖拉机安装作业监控进行补贴</t>
  </si>
  <si>
    <t>拖拉机安装监控可以健全跟踪反馈机制、档案管理，提高服务规模经营水平，减少61户拖拉机主支出</t>
  </si>
  <si>
    <t>带动农民增收</t>
  </si>
  <si>
    <t>有机旱作现代农业园区建设-2023姚家沟续建</t>
  </si>
  <si>
    <t>续建千亩玉米有机旱作农业园区</t>
  </si>
  <si>
    <t>姚家沟村</t>
  </si>
  <si>
    <t>继续打造有机旱作园区，推广有机旱作种植技术，提高农民种植杂粮的效益，带动周边农户发展生产。</t>
  </si>
  <si>
    <t>村集体+基地+农户</t>
  </si>
  <si>
    <t>有机旱作现代农业园区建设-2024寨上村</t>
  </si>
  <si>
    <t>新建千亩玉米有机旱作农业园区</t>
  </si>
  <si>
    <t>通过打造有机旱作园区，推广有机旱作种植技术，提高农民种植杂粮的效益，带动周边农户发展生产。</t>
  </si>
  <si>
    <t>2024年新型抗旱保水剂试点项目</t>
  </si>
  <si>
    <t>实施六千亩抗旱保水剂试点（50元/亩）</t>
  </si>
  <si>
    <t>通过实施抗旱保水剂试点，推广有机旱作种植技术，提高农民种植杂粮的效益，带动周边农户发展生产。</t>
  </si>
  <si>
    <t>2024年粮油作物单产提升高产创建示范片（东会）</t>
  </si>
  <si>
    <t>建设500亩粮油（油料）高产示范片</t>
  </si>
  <si>
    <t>通过实施粮油作物高产创建示范，推广高产种植技术，提高农民种植杂粮的效益，带动周边农户发展生产。</t>
  </si>
  <si>
    <t>2024年粮油作物试验种植项目</t>
  </si>
  <si>
    <t>实施豌豆+后茬作物种植试验10亩</t>
  </si>
  <si>
    <t>通过试验豌豆+连茬种植，推广连茬复播一年两季作物，提高农民种植杂粮的效益，带动周边农户发展生产。</t>
  </si>
  <si>
    <t>2024年高产高效创建-谷子高产种植基地</t>
  </si>
  <si>
    <t>新建千亩谷子高产高效示范基地</t>
  </si>
  <si>
    <t>养殖基地</t>
  </si>
  <si>
    <t>2024年兴县一加农牧科技有限公司标准化养殖场配套建设补助项目</t>
  </si>
  <si>
    <t>升级改造1000头后备母猪舍自动饲喂系统、增加15吨筒仓三套、叉车一台、配套饲料哭放、母猪舍定位栏300套。</t>
  </si>
  <si>
    <t>孟家坪村</t>
  </si>
  <si>
    <t>通过配套智能化、数字化设备，提高我县生猪产业发展水平，帮助生猪企业扩大生产规模，带动农户务工就业。</t>
  </si>
  <si>
    <t>公司+农户</t>
  </si>
  <si>
    <t>2024年兴县兴茂种养殖专业合作社标准化养殖场配套建设补助项目</t>
  </si>
  <si>
    <t>建设标准养猪视频监控42套、标准化人工受精配套设施一套，尿液分离设施一套。</t>
  </si>
  <si>
    <t>新庄村</t>
  </si>
  <si>
    <t>2024年山西安健达育种有限公司标准化养殖场配套建设补助项目</t>
  </si>
  <si>
    <t>引进优质种猪50头，建设标准化养猪饲喂系统4套、监控40套、人工受精配套设施1套。</t>
  </si>
  <si>
    <t>2024年二级扩繁场、规模场能繁母猪补助</t>
  </si>
  <si>
    <t>对全县新增的能繁补助进行补助</t>
  </si>
  <si>
    <t>通过能繁母猪补贴，稳定我县生猪产能，促进生猪产业良性发展，带动农户务工就业。</t>
  </si>
  <si>
    <t>金融</t>
  </si>
  <si>
    <t>2024年市场主体倍增项目</t>
  </si>
  <si>
    <t>对新增的市场主体进行补助</t>
  </si>
  <si>
    <t>通过培育市场主体，拓展我县农产品销售渠道，帮助我县农户销售农产品</t>
  </si>
  <si>
    <t>2024年交楼申乡鲜食玉米高产高效示范基地项目</t>
  </si>
  <si>
    <t>建设鲜食玉米高产高效示范基地1000亩。</t>
  </si>
  <si>
    <t>郝家湾村</t>
  </si>
  <si>
    <t>通过整合兴县糯玉米资源，有利于推动种植技术创新，提高种子质量，提升兴县糯玉米产业的综合生产能力。项目实施过程中，通过推广优质糯玉米品种，提供技术培训和支持，提高农民种植糯玉米的效益，从而增加农民收入。</t>
  </si>
  <si>
    <t>公司+基地+农户，</t>
  </si>
  <si>
    <t>巩固三保障成果</t>
  </si>
  <si>
    <t>小额贷款贴息</t>
  </si>
  <si>
    <t>脱贫人口小额信贷贴息</t>
  </si>
  <si>
    <t>对2024年度脱贫人口小额贷款进行贴息</t>
  </si>
  <si>
    <t>对脱贫户申请5万元小额信贷进行贴息，促进脱贫人口发展产业增收</t>
  </si>
  <si>
    <t>推动脱贫户发展生产增加收入</t>
  </si>
  <si>
    <t>交通费补助</t>
  </si>
  <si>
    <t>脱贫劳动力一次性交通补助</t>
  </si>
  <si>
    <t>对脱贫劳动力在省外务工、省内县外务工给予一次性交通补贴</t>
  </si>
  <si>
    <t>全面落实脱贫劳动力务工一次性交通补贴政策，促进脱贫人口增收</t>
  </si>
  <si>
    <t>享受“雨露计划”职业教育补助</t>
  </si>
  <si>
    <t>“雨露计划”资助</t>
  </si>
  <si>
    <t>资助脱贫户子女高、中职在校学生1800名</t>
  </si>
  <si>
    <t>资助脱贫户子女高、中职在校学生1720人，每生资助3000元</t>
  </si>
  <si>
    <t>减轻脱贫户经济负担</t>
  </si>
  <si>
    <t>2024年兴县绿色谷子种植基地项目</t>
  </si>
  <si>
    <t>建设绿色谷子基地13万亩，为全县种植农户提供谷子种子和肥料实物补贴，发展谷子规模化生产。</t>
  </si>
  <si>
    <t>为全县2.2万余户谷子种植农户发放谷子种植、肥料，帮助农户发展生产，亩均节本增收230元。</t>
  </si>
  <si>
    <t>物化补贴，帮助脱贫户发展生产</t>
  </si>
  <si>
    <t>2024年兴县绿色高粱种植基地项目</t>
  </si>
  <si>
    <t>建设绿色高粱7.5万亩，为全县种植农户提供高粱种子和肥料实物补贴，发展高梁规模化生产。</t>
  </si>
  <si>
    <t>为全县高粱种植农户发放高粱种植、肥料，帮助农户发展生产，亩均节本增效230元。</t>
  </si>
  <si>
    <t>2024年杂粮种业试验示范兴县基地项目</t>
  </si>
  <si>
    <t>在蔡家会镇柳林村、固贤乡固贤村建立谷子、热季食用豆、冷季食用豆、高粱、荞麦、芸豆开展优质杂粮种业试验示范200亩，进行杂粮种业鉴定筛选、扩繁、干旱栽培试验示范，推动杂粮产业高质量发展。</t>
  </si>
  <si>
    <t>蔡家会镇、固贤乡</t>
  </si>
  <si>
    <t>柳林村
吴城村</t>
  </si>
  <si>
    <t>（2024年），通过作科所在兴县建立杂粮种业试验示范创新基地，开展新品种研发、良种鉴定筛选，开发相配套的绿色优质作物高效生产与加工关键技术应用体系，并培育适合兴县种植的优质专用型杂粮新品种5-10个；协助建立杂粮种质库与品种鉴定圃和转化生产基地；基地吸纳20余户村民参与种植劳动，每户每年可增收入1万元；通过发展种业，提高我县粮食生产效益。</t>
  </si>
  <si>
    <t>2024年兴县绿色蔬菜种植基地项目</t>
  </si>
  <si>
    <t>发展绿色蔬菜3500亩，提供蔬菜种苗补贴500万株。</t>
  </si>
  <si>
    <t>为蔬菜种植农户发放蔬菜种苗帮助农户发展生产</t>
  </si>
  <si>
    <t>物化补贴帮助农户发展生产</t>
  </si>
  <si>
    <t>2024年康宁镇安家庄现代农业设施蔬菜示范园项目（二期）</t>
  </si>
  <si>
    <t>新建占地70亩日光温室15栋建筑面积20033.8㎡、塑料大棚3栋建筑面积2034.3㎡。辅助生产设施建设：冷库占地面积36㎡（总体积108立方米）；加工车间建筑面积340㎡；主管道PE110(6KG)长度200米，支管道PE90水管140米，18个阀门，18个三通。电路建设：分电缆200米。公共设施建设：门房建筑面积13.5㎡，大门一个；管理用房建筑面积1200㎡；3米宽园路（砂石路）200平方米；排水边沟2000米。</t>
  </si>
  <si>
    <t>建成达产后，预计合作联社年收入50万元。带动安家庄村及周边脱贫劳动力18户务工，年均增收3万余元。</t>
  </si>
  <si>
    <t>2024年兴县魏家滩镇九元坪现代农业设施蔬菜示范园建设项目</t>
  </si>
  <si>
    <t>建设占地面积81.7亩的现代化农业示范园，其中节能日光温室16栋占地41200㎡（建筑面积22147.2㎡）、塑料大棚16栋占地11093㎡（建筑面积8877.2㎡）、水肥一体化管理区1594㎡。</t>
  </si>
  <si>
    <t>魏家滩镇</t>
  </si>
  <si>
    <t>九元坪村</t>
  </si>
  <si>
    <t>吸收10户就业，劳动务工年收入30万元</t>
  </si>
  <si>
    <t>魏家滩镇人民政府</t>
  </si>
  <si>
    <t>加工业</t>
  </si>
  <si>
    <t>2024年孟家坪杂粮加工厂建设项目</t>
  </si>
  <si>
    <t>建设杂粮加工厂，安装加工设备1套，配套其他设施设备。</t>
  </si>
  <si>
    <t>安置脱贫劳动力就业，订单收购农户杂粮加工。项目实施完成后，可形成年产小杂粮深加工系列产品3万斤，年实现销售收入40万元，实现利润10万元。</t>
  </si>
  <si>
    <t>公司+村集体+农户</t>
  </si>
  <si>
    <t>2024年晋绥黄河湾山西谷子优势产业集群项目</t>
  </si>
  <si>
    <t>扩建</t>
  </si>
  <si>
    <t>原址扩改建生产车间520平米，购置安装小米生产、包装、化验设备</t>
  </si>
  <si>
    <t>安置脱贫劳动力就业，订单收购农户杂粮加工扩大小米加工生产规模，提升小米产品品质，拓展兴县小米品牌影响力</t>
  </si>
  <si>
    <t>2024年康宁镇曹家坡村正沟养殖场进场道路建设项目</t>
  </si>
  <si>
    <t>万头生猪养殖场配套建设长1800米*宽5米的水泥硬化道路</t>
  </si>
  <si>
    <t>曹家坡村</t>
  </si>
  <si>
    <t>连接猪场的进场道路，方便生产运输，从而增加收入</t>
  </si>
  <si>
    <t>苏家里—白家沟公路改造工程</t>
  </si>
  <si>
    <t>路基路面、桥涵及交通安全设施工程5.1km</t>
  </si>
  <si>
    <t>白家沟</t>
  </si>
  <si>
    <t>满足村民出行要求，方便村民劳作，加快农村道路建设促进对区域经济发展，提供农民生活水平。</t>
  </si>
  <si>
    <t>通过项目的实施可以带动本村贫困户、监测户发展的新契机，通过参与增加收入</t>
  </si>
  <si>
    <t>五龙堂至弓家山公路工程</t>
  </si>
  <si>
    <t>路基路面、桥涵及交通安全设施工程6.1km</t>
  </si>
  <si>
    <t>弓家山</t>
  </si>
  <si>
    <t>刘家沟-张家沟</t>
  </si>
  <si>
    <t>路基路面、桥涵及交通安全设施工程2.025km</t>
  </si>
  <si>
    <t>刘家沟</t>
  </si>
  <si>
    <t>枣圪线-郭家沟</t>
  </si>
  <si>
    <t>路基路面、桥涵及交通安全设施工程0.765km</t>
  </si>
  <si>
    <t>郭家沟</t>
  </si>
  <si>
    <t>曹罗线-大军地</t>
  </si>
  <si>
    <t>路基路面、桥涵及交通安全设施工程3.976km</t>
  </si>
  <si>
    <t>大军地</t>
  </si>
  <si>
    <t>尹家峁—訾家墕</t>
  </si>
  <si>
    <t>路基路面、桥涵及交通安全设施工程4.091km</t>
  </si>
  <si>
    <t>訾家墕</t>
  </si>
  <si>
    <t>苛大线—长乐村</t>
  </si>
  <si>
    <t>路基路面、桥涵及交通安全设施工程0.555km</t>
  </si>
  <si>
    <t>长乐村</t>
  </si>
  <si>
    <t>高家村—周家洼</t>
  </si>
  <si>
    <t>路基路面、桥涵及交通安全设施工程2.986km</t>
  </si>
  <si>
    <t>周家洼</t>
  </si>
  <si>
    <t>贺家会中桥</t>
  </si>
  <si>
    <t>贺家会中桥一座</t>
  </si>
  <si>
    <t>贺家会村</t>
  </si>
  <si>
    <t>闫家塔—武安</t>
  </si>
  <si>
    <t>路基路面、桥涵及交通安全设施工程1.574km</t>
  </si>
  <si>
    <t>武安</t>
  </si>
  <si>
    <t>康家塔—沙元峁</t>
  </si>
  <si>
    <t>路基路面、桥涵及交通安全设施工程1.835km</t>
  </si>
  <si>
    <t>沙元峁</t>
  </si>
  <si>
    <t>毛儿沟—王家峁</t>
  </si>
  <si>
    <t>路基路面、桥涵及交通安全设施工程3.376km</t>
  </si>
  <si>
    <t>王家峁</t>
  </si>
  <si>
    <t>桑湾—堡头</t>
  </si>
  <si>
    <t>路基路面、桥涵及交通安全设施工程6.561km</t>
  </si>
  <si>
    <t>堡头</t>
  </si>
  <si>
    <t>北康家沟—赵家焉</t>
  </si>
  <si>
    <t>路基路面、桥涵及交通安全设施工程1.603km</t>
  </si>
  <si>
    <t>北康家沟</t>
  </si>
  <si>
    <t>白家山—李家圪埚</t>
  </si>
  <si>
    <t>路基路面、桥涵及交通安全设施工程1.827km</t>
  </si>
  <si>
    <t>李家圪埚</t>
  </si>
  <si>
    <t>续建兴县2022年较大规模自然村通硬化路建设项目（曹罗线-乔山村等6条道路工程）</t>
  </si>
  <si>
    <t>路基路面、桥涵及交通安全设施工程15.868km</t>
  </si>
  <si>
    <t>兴县孟家坪乡岔上村至马家塔道路项目</t>
  </si>
  <si>
    <t>路基路面、桥涵及交通安全设施工程3.6km</t>
  </si>
  <si>
    <t>岔上</t>
  </si>
  <si>
    <t>以工代赈</t>
  </si>
  <si>
    <t>兴县蔚汾镇宋家塔村道路改造工程</t>
  </si>
  <si>
    <t>改建产业道路5km，村内巷道硬化4014㎡。</t>
  </si>
  <si>
    <t>宋家塔村</t>
  </si>
  <si>
    <t>惠及蔚汾镇宋家塔村596户1866人，巩固脱贫户及脱贫不稳定户197户524人的脱贫成果。</t>
  </si>
  <si>
    <t>兴县发改局</t>
  </si>
  <si>
    <t>兴县神堂山等5座淤地坝除险加固工程</t>
  </si>
  <si>
    <t>新增神堂山等5座淤地坝钢筋混凝土溢洪道，修复损毁放水建筑物、坝体和上坝道路。</t>
  </si>
  <si>
    <t>谷地宇村、岔上村、李家坪村</t>
  </si>
  <si>
    <t>防洪减灾，控制水土流失,保护耕地和下游群众。</t>
  </si>
  <si>
    <t>2024年兴县饮水安全巩固提升</t>
  </si>
  <si>
    <t>50村</t>
  </si>
  <si>
    <t>巩固50个村，5800户，17400人的饮水安全。增加农民务工收入，提升饮水保障水平，改善人居环境。</t>
  </si>
  <si>
    <t>兴县水质提升工程</t>
  </si>
  <si>
    <t>78村</t>
  </si>
  <si>
    <t>提升78个村，7800户，23400人的饮水水质。</t>
  </si>
  <si>
    <t>2024年蔚汾镇河儿上村食用菌种植补贴项目</t>
  </si>
  <si>
    <t>发展种植香菇菌棒30万棒</t>
  </si>
  <si>
    <t>河儿上村</t>
  </si>
  <si>
    <t>项目建成后，可安置劳动力14人就业，带动村集体经济年增收11万元，带动村民年人均增收500元。</t>
  </si>
  <si>
    <t>2024年蔡家会镇狮子洼现代农业产业园配套电力工程项目</t>
  </si>
  <si>
    <t>1.该工程计划新建800KVA箱变1座,400kVA箱变1座及其配设施。2.新建高压电缆ZR-YJLV22-8.7/15-3*95型1500米。3.安装户外智能真空断路器1套，安装高压计量装置1套含配套设施，安装避雷器1组及相关附件。4.新建电缆埋管2*200型150米，新建电缆埋管6*200型1500米，新建电缆检查井27座。</t>
  </si>
  <si>
    <t>配套建设农业园区高压电力设施，完善园区生产功能，带动当地村民发展产业，增加收入。</t>
  </si>
  <si>
    <t>特色经济林</t>
  </si>
  <si>
    <t>2023年兴县干果经济林提质增效项目</t>
  </si>
  <si>
    <t>2023年下达我县干果经济林提质增效项目任务为60000亩。其中核桃经济林30000亩，红枣经济林30000亩。实施内容主要为干果特色经济林综合管理。核桃经济林是针对20年左右的结果树，采取整形修剪、土肥水管理、涂白等技术措施,红枣经济林是针对20-40年左右的结果树，采取深翻、刮皮、涂白、土肥水管理等综合技术措施，使项目区内核桃和红枣产量和品质有明显提高。</t>
  </si>
  <si>
    <t>该项目的实施，不仅提高了项目区红枣、核桃的产量和品质，更重要的是提高了农民发展干果经济林的信心和决心，为全县干果经济林稳产、丰产，促进广大林农增收致富提供了保障。</t>
  </si>
  <si>
    <t>公司+合作社，就业务工。</t>
  </si>
  <si>
    <t>扶贫攻坚造林专业合作社</t>
  </si>
  <si>
    <t>巩固脱贫成果</t>
  </si>
  <si>
    <t>技能培训</t>
  </si>
  <si>
    <t>致富带头人培训</t>
  </si>
  <si>
    <t>培训致富带头人100人</t>
  </si>
  <si>
    <t>免费培训致富带头人100人，培育一批能人大户，带动贫困户发展产业增收</t>
  </si>
  <si>
    <t>通过培训致富带头人带动贫困户增收</t>
  </si>
  <si>
    <t>庄上至“四.八”烈士纪念馆乡村旅游路工程</t>
  </si>
  <si>
    <t>路基路面、桥涵及交通安全设施工程2.639km</t>
  </si>
  <si>
    <t>庄上村</t>
  </si>
  <si>
    <t>兴县谷地宇农村公路工程</t>
  </si>
  <si>
    <t>路基路面、桥涵及交通安全设施工程1.2km</t>
  </si>
  <si>
    <t>谷地宇</t>
  </si>
  <si>
    <t>兴县孟家坪乡孟家坪村便民桥建设项目</t>
  </si>
  <si>
    <r>
      <rPr>
        <sz val="11"/>
        <rFont val="仿宋"/>
        <charset val="134"/>
      </rPr>
      <t>新建1-20m小桥一座，硬化道路130m，宽7.5m，硬化场地3335㎡，路基回填约4680m</t>
    </r>
    <r>
      <rPr>
        <sz val="11"/>
        <rFont val="宋体"/>
        <charset val="134"/>
      </rPr>
      <t>³</t>
    </r>
  </si>
  <si>
    <t>否</t>
  </si>
  <si>
    <t>兴县奥家湾乡恶虎滩村产业配套基础设施工程</t>
  </si>
  <si>
    <t>道路硬化6km。</t>
  </si>
  <si>
    <t>恶虎滩村</t>
  </si>
  <si>
    <t>惠及奥家湾乡恶虎滩村479户1496人，巩固脱贫户及脱贫不稳定户187户569人的脱贫成果。</t>
  </si>
  <si>
    <t>兴县郝家山2#等3座大型淤地坝维修改造工程</t>
  </si>
  <si>
    <t>郝家山2#、枣树墕2#、斗子峁3座大型淤地坝，溢洪道进行钢筋混凝土衬砌，出口增设挑流消能设施；整修下游坝坡，增设排水系统和生物护坡；修复损毁放水设施和坝体。</t>
  </si>
  <si>
    <t>郭家圪台村</t>
  </si>
  <si>
    <t>兴县任家峁等5座淤地坝除险加固工程</t>
  </si>
  <si>
    <t>新增任家峁等5座淤地坝钢筋混凝土溢洪道，修复损毁放水建筑物、坝体和上坝道路。</t>
  </si>
  <si>
    <t>北角上村、贺家会村、马圈沟村、谷地宇村。</t>
  </si>
  <si>
    <t>兴县柳叶沟防洪工程</t>
  </si>
  <si>
    <t>新建排洪渠1152米</t>
  </si>
  <si>
    <t>五龙堂村</t>
  </si>
  <si>
    <t>提高防洪标准，改善生态环境，保护耕地。</t>
  </si>
  <si>
    <t>千城村排洪渠工程</t>
  </si>
  <si>
    <t>新建排洪总渠450米，支渠460米。</t>
  </si>
  <si>
    <t>保障蔬菜基地不受洪水冲毁</t>
  </si>
  <si>
    <t>兴华村河道治理工程</t>
  </si>
  <si>
    <t>河道治理230米，河道疏浚230米，堤防建设182米。</t>
  </si>
  <si>
    <t>兴华村</t>
  </si>
  <si>
    <t>提高防洪标准，改善生态环境</t>
  </si>
  <si>
    <t>奥家湾乡郭家圪台村乡村振兴道路维修</t>
  </si>
  <si>
    <t>长1.5公里，宽4.5米，厚度18厘米</t>
  </si>
  <si>
    <t>郭家圪台</t>
  </si>
  <si>
    <t>项目完成后对本村村民出行、产业发展有全新的变化，大大缩短村民出行时间，对本村农产品、养殖户的运输提供便利</t>
  </si>
  <si>
    <t>奥家湾乡石畔村乡村振兴道路</t>
  </si>
  <si>
    <t>道路维修，挖土方，修建挡土墙50米</t>
  </si>
  <si>
    <t>石畔村</t>
  </si>
  <si>
    <t>奥家湾乡峁底村乡村振兴道路维修</t>
  </si>
  <si>
    <t>长1公里，宽4.5米，厚度18厘米</t>
  </si>
  <si>
    <t>峁底村</t>
  </si>
  <si>
    <t>奥家湾乡李家塔村乡村振兴道路维修</t>
  </si>
  <si>
    <t>长600米，宽5米，厚度18厘米</t>
  </si>
  <si>
    <t>李家塔村</t>
  </si>
  <si>
    <t>奥家湾乡李家塔-郭家圪台乡村振兴道路维修工程</t>
  </si>
  <si>
    <t>李家塔村-郭家圪台村水泥硬化路，宽4.5米、长365米、厚18厘米</t>
  </si>
  <si>
    <t>项目完成后对本村村民出行、产业发展有全新的变化，大大缩短村民出行时间，对本村农产品、养殖户的运输提供便利。</t>
  </si>
  <si>
    <t>增加脱贫户、监测户人口务工收入2万元</t>
  </si>
  <si>
    <t>兴县奥家湾乡人民政府</t>
  </si>
  <si>
    <t>孟家坪乡中药材全产业链-药茶加工项目</t>
  </si>
  <si>
    <t>改扩建中药材加工厂1100平方米，新建药茶生产线2条，配套建设药茶成品展室、药茶线上销售电商中心。</t>
  </si>
  <si>
    <t>安月村</t>
  </si>
  <si>
    <t>带动村集体经济收入</t>
  </si>
  <si>
    <t>公司+合作社+农户</t>
  </si>
  <si>
    <t>兴县狮子洼现代农业产业园（一期）樱桃树种植项目</t>
  </si>
  <si>
    <t>栽植5年生樱桃1000棵</t>
  </si>
  <si>
    <t>该项目的实施，将促进当地农业产业内部融合，产业链延伸、巩固脱贫成果。项目达产达效后，提供就业岗30余个，人均增收5000元左右。项目实施达产达效后，可实现年产值100万元左右。</t>
  </si>
  <si>
    <t>可提供就业岗位30余个，人均增收5000元左右。</t>
  </si>
  <si>
    <t>购置农机具项目</t>
  </si>
  <si>
    <t>购置农机具、粮食加工设备及停机棚</t>
  </si>
  <si>
    <t>罗峪口镇
蔡家崖乡</t>
  </si>
  <si>
    <t>李家梁村
张家岔村</t>
  </si>
  <si>
    <t>壮大村集体经济，实现全程作业机械化及停机棚建设</t>
  </si>
  <si>
    <t>壮大集体经济增加农户收入</t>
  </si>
  <si>
    <t>兴县现代农业发展服务中心</t>
  </si>
  <si>
    <t>兴县康宁镇瑞祥农业综合开发有限公司林下中药材种植项目</t>
  </si>
  <si>
    <t>种植林下中药材连翘3100亩</t>
  </si>
  <si>
    <t>闫罗坪村</t>
  </si>
  <si>
    <t>带动30户68人，年人均收入增加4000元，预计盛产期，亩收入约1000元</t>
  </si>
  <si>
    <t xml:space="preserve">农户通过流转林地 务工增加收入 </t>
  </si>
  <si>
    <t>兴县康宁镇茂林达种养专业合作社林下中药材种植项目</t>
  </si>
  <si>
    <t>种植林下中药材连翘3200亩</t>
  </si>
  <si>
    <t>带动31户69人，年人均收入增加4000元，预计盛产期，亩收入约1000元</t>
  </si>
  <si>
    <t>2024年蔡家崖乡经济林下中药材种植</t>
  </si>
  <si>
    <t>林下种植连翘3200亩</t>
  </si>
  <si>
    <t>杨家坡村</t>
  </si>
  <si>
    <t>项目建成后，不但发展了林下经济，而且还可新增中药材种植面积3200亩。初步估算达产后连翘每亩收入可达1000多元，项目建设加大用工量，可优先安排当地脱贫劳动力；</t>
  </si>
  <si>
    <t xml:space="preserve">1、吸收当地农户并优先脱贫户参与项目建设，通过投劳投工增加收入。 2、流转农户土地，直接带动农户增收。 </t>
  </si>
  <si>
    <t>2024年固贤乡福胜村井子股份经济发展合作总社香菇种植基地提升改造项目</t>
  </si>
  <si>
    <t>购置菌架5000个，围栏2500米，电烘干机一台，温室大棚塑料网2500平米，外部拱形遮阳设施15000米。硬化场地120平米。</t>
  </si>
  <si>
    <t>2024年兴县裕民食用菌合作联社香菇种植基地提升改造项目</t>
  </si>
  <si>
    <t>购置菌架500个、新建深层水井1口</t>
  </si>
  <si>
    <t>易地搬迁后续扶持</t>
  </si>
  <si>
    <t>2024年蔡家崖乡柳叶沟食用菌产业基地改建项目</t>
  </si>
  <si>
    <t>在现有的大棚基础上进行加装打造高效、优质、绿色、环保的赤松茸、羊肚菌生产、加工的产业基地，改造简易大棚30栋，改造棉被大棚13座，加装智能遮阳网、硬化场地以及其他配套设施建设。</t>
  </si>
  <si>
    <t>柳叶沟村</t>
  </si>
  <si>
    <t>可实现年利润300万元，带动就业70余人，人均年增收1.6万元</t>
  </si>
  <si>
    <t>兴县康宁镇花子村乡村旅游重点村附属设施建设项目</t>
  </si>
  <si>
    <t>在花子村乡村旅游重点村新打深400米取水井一口，同时铺设灌溉管道600米，购置水泵等设施设备，为樱桃大棚、葡萄大棚、花卉大棚供水，同时移装水井供电变压器一台。</t>
  </si>
  <si>
    <t>进一步深化花子村乡村旅游重点村建设，解决樱桃大棚、葡萄大棚、花卉大棚缺水严重的问题，拟在花子村新打深400米取水井一口，同时铺设灌溉管道600米，购置水泵等设施设备，同时移装水井供电变压器一台。</t>
  </si>
  <si>
    <t>兴县康宁镇人民政府</t>
  </si>
  <si>
    <t>兴县康宁镇以工代赈项目</t>
  </si>
  <si>
    <t>新建河堤0.65km。</t>
  </si>
  <si>
    <t>张家崖村</t>
  </si>
  <si>
    <t>惠及康宁镇张家崖村189户562人，巩固脱贫户及脱贫不稳定户57户147人的脱贫成果。</t>
  </si>
  <si>
    <t>发改局</t>
  </si>
  <si>
    <t>兴县孟家坪乡特色产业发展配套基础设施工程</t>
  </si>
  <si>
    <t>改建产业道路6km。</t>
  </si>
  <si>
    <t>惠及孟家坪乡兴华村290户、846人。巩固脱贫户及脱贫不稳定户等101户292人的脱贫成果。</t>
  </si>
  <si>
    <t>农村清洁能源设施建设</t>
  </si>
  <si>
    <t>易地搬迁后续扶持-蔡家会安置点基础设施提升项目</t>
  </si>
  <si>
    <t>1.共架设电缆8336米；2.安装电表87块，终端箱80箱，其中铺设中110PVC管200米，中75PVC管200米，金属管200米，分接箱3个等。</t>
  </si>
  <si>
    <t>蔡家会安置区</t>
  </si>
  <si>
    <t>基本建成安全可靠的煤改电供暖，安置区电气化水平显著提升，电力自主能力答复提高，充分保障农户的冬季供暖需求，有力支撑乡村振兴和农业农村现代化</t>
  </si>
  <si>
    <t>通过项目实施保障了安置区农户冬季供暖，同时使用煤改电清洁能源减少了用煤污染，提升了村庄环境</t>
  </si>
  <si>
    <t>雷家沟安置点道路硬化及环境提升项目</t>
  </si>
  <si>
    <t>路面硬化1000平方米
栽植树木600株 
做围墙200米</t>
  </si>
  <si>
    <t xml:space="preserve">孙家崖
</t>
  </si>
  <si>
    <t>改善安置点的环境，方便搬迁户出行</t>
  </si>
  <si>
    <t>14人参与务工</t>
  </si>
  <si>
    <t>兴县住建局</t>
  </si>
  <si>
    <t>宜宜沟安置点道路硬化及环境提升项目</t>
  </si>
  <si>
    <t>路面硬化1200平方米
安装太阳能路灯8盏
1000米道路两侧栽植树木</t>
  </si>
  <si>
    <t>交楼申</t>
  </si>
  <si>
    <t>8人参与务工</t>
  </si>
  <si>
    <t>蔚汾镇石盘头村基础设施建设工程项目</t>
  </si>
  <si>
    <t>场地硬化3368㎡，围墙157m改造旧村上下水180m.硬化活动场地1219㎡</t>
  </si>
  <si>
    <t>石盘头村</t>
  </si>
  <si>
    <t>全村受益户数624户，2070人，改善了村民的活动环境以及吃水，和卫生方面的问题更方便了老百姓在市场内农产品的买卖交易。带动全村有劳动能力的15人，每户务工工资达到≥3000元。带动村集体收益年收入5万元。</t>
  </si>
  <si>
    <t>劳动务工增加村集体收入</t>
  </si>
  <si>
    <t>产业电网建设</t>
  </si>
  <si>
    <t>蔚汾镇千城村消毒用品生产车间（附属设施）建设项目</t>
  </si>
  <si>
    <t>变压器（S11-200）一台、配电柜、断路器、电杆、高压电缆180米及配件</t>
  </si>
  <si>
    <t>2024/4/15</t>
  </si>
  <si>
    <t>2024/6/30</t>
  </si>
  <si>
    <t>319</t>
  </si>
  <si>
    <t>976</t>
  </si>
  <si>
    <t>48</t>
  </si>
  <si>
    <t>95</t>
  </si>
  <si>
    <t>带动20户脱贫户创造就业岗位，预计每年每户增收2万余元，助力消杀产业和电商平台升级，给村集体增收5万元，壮大村集体经济。</t>
  </si>
  <si>
    <t>通过建设产业电网，实现农村电气化，提高产业生产效率，降低生产成本，提高农民生活水平，增加就业岗位，促进农村经济发展。</t>
  </si>
  <si>
    <t>兴县工业和信息化局</t>
  </si>
  <si>
    <t>农村基础设施提</t>
  </si>
  <si>
    <t>街巷硬化及残垣断壁整治工程</t>
  </si>
  <si>
    <t>整治残垣断壁230米，硬化街巷道路3200平方米，清挖排水35米。</t>
  </si>
  <si>
    <t>张家岔村</t>
  </si>
  <si>
    <t>该项目的实施，完善了村内的基础设施，保护了村民的生命财产安全，覆盖全村486户1512人口受益，极大地提高村民幸福感和满意度，项目实施过程中带动村民25人参与务工，人均获得收入4000余元。</t>
  </si>
  <si>
    <t>以工代赈参与建设，增加收入</t>
  </si>
  <si>
    <t>姚儿湾村河坝工程</t>
  </si>
  <si>
    <t>新建河坝100米</t>
  </si>
  <si>
    <t>姚儿湾村</t>
  </si>
  <si>
    <t>保护村庄和耕地，改善河道生态环境</t>
  </si>
  <si>
    <t>孟家坪村农村道路建设项目</t>
  </si>
  <si>
    <t>河道内架设钢架桥一座，桥面长35米，宽3米；附属路面长达200米，荷载量15吨，桥涵两端堡坎：采用浆砌石，坚固结实；桥墩底宽4米、上宽3米；硬化田间路面200米，宽4米，便民路100米，宽,4米。工程质量按照公路桥涵求标准执行。同时对河道进行疏浚，对局部岸坡冲刷严重的河段，进行护砌及新建堤防及相应的建筑物。对适宜路段同步实施绿化工程。在通达深度上，配套农村公路直接通达居民点的村口处，做到方便村民出行和农副产品的运输。</t>
  </si>
  <si>
    <t xml:space="preserve">  本工程对麻地湾河道内架设钢架桥一座，硬化田间路面200米，便民路100米。工程质量按照公路桥涵求标准执行。同时对河道进行疏浚，对局部岸坡冲刷严重的河段，进行护砌及新建堤防及相应的建筑物。对适宜路段同步实施绿化工程。在通达深度上，配套农村公路直接通达居民点的村口处，做到方便村民出行和农副产品的运输。</t>
  </si>
  <si>
    <t>带动20多户脱贫户参与道路建设，通过投劳投工增加收入</t>
  </si>
  <si>
    <t>孟家坪乡孟家坪村委</t>
  </si>
  <si>
    <t>2024年购买动物防疫社会化服务</t>
  </si>
  <si>
    <t>2024年动物防疫购买社会化服务，共免疫畜禽41.0125万只</t>
  </si>
  <si>
    <t>15个乡镇</t>
  </si>
  <si>
    <t>244个行政村</t>
  </si>
  <si>
    <t>动物免疫密度达到应免畜禽的100％，动物免疫抗体水平达到70%以上，区域内不发生重大动物疫情。</t>
  </si>
  <si>
    <t>促进畜牧业生产发展</t>
  </si>
  <si>
    <t>合作社
家庭农场奖补</t>
  </si>
  <si>
    <t>扩大生产经营</t>
  </si>
  <si>
    <t>康宁
魏家滩
蔡家会</t>
  </si>
  <si>
    <t>扩大生产经营
，增加农民收</t>
  </si>
  <si>
    <t>产业服务支撑项目</t>
  </si>
  <si>
    <t>农产品“三品”认证奖补项目</t>
  </si>
  <si>
    <t>通过认证绿色食品24个,进一步提高我县农产品品质和知名度，促进了企业产品销售，带动农户增收。</t>
  </si>
  <si>
    <t>9个</t>
  </si>
  <si>
    <t>51 个</t>
  </si>
  <si>
    <t>通过认证农户基地绿色食品24个，产品销售收入1000万元，带动农户增收。</t>
  </si>
  <si>
    <t>通过认证农户基地绿色食品，增加产品销售收入，带动农户增收。</t>
  </si>
  <si>
    <t>农业社会化服务</t>
  </si>
  <si>
    <t>农作物专业化防治服务队伍建设</t>
  </si>
  <si>
    <t>建设1个作业能力1万亩以上的农作物病虫害专业防治服务组织。</t>
  </si>
  <si>
    <t>3 个</t>
  </si>
  <si>
    <t>72 个</t>
  </si>
  <si>
    <t>通过对农作物病虫害统防统治、增加农户粮食产量，带动农户增收。</t>
  </si>
  <si>
    <t>通过农作物病虫害防治，减少粮食减产，带动农户增收。</t>
  </si>
  <si>
    <t>兴县2024年农村公路养护工程</t>
  </si>
  <si>
    <t>路基路面、桥涵及交通安全设施的修复工程</t>
  </si>
  <si>
    <t>改善交通条件，解决人口出行问题。
修复沿线安全隐患，提高道路通行能力。</t>
  </si>
  <si>
    <t>吸纳脱贫人口务工，
增加收入。</t>
  </si>
  <si>
    <t>生产项目</t>
  </si>
  <si>
    <t>2024年兴县干果经济林提质增效项目</t>
  </si>
  <si>
    <t xml:space="preserve">2024年下达我县干果经济林提质增效项目任务为60000亩。其中标准化管理12000亩，综合管理48000亩。实施内容主要为干果特色经济林综合管理。标准化管理实施内容：土壤管理（中耕、除草、清园等）、整形修剪、病虫害防治：喷洒农药和涂白。综合化管理实施内容：整形修剪、涂白。项目实施后，平均每亩次年可增产20%-30%，效益非常可观。提质增效项目逐年实施，不仅提高了项目区核桃、红枣的产量和品质，更重要的是提高了农民发展干果经济林的信心和决心，为全县干果经济林稳产、丰产，促进广大林农增收致富提供了可靠保障。
</t>
  </si>
  <si>
    <t>孟家坪乡、罗峪口镇、奥家湾乡、赵家坪乡、蔡家会镇、圪垯上乡、瓦塘镇、高家村镇</t>
  </si>
  <si>
    <t>生猪良种补贴</t>
  </si>
  <si>
    <t>完成4000头良种猪补贴</t>
  </si>
  <si>
    <t>孟家坪乡
康宁镇</t>
  </si>
  <si>
    <t>提供优质仔猪27920头，安排就业人口28人，带动农户年增收5万元</t>
  </si>
  <si>
    <t>务工就业土地流转</t>
  </si>
  <si>
    <t>品牌打造和展销平台</t>
  </si>
  <si>
    <t>985产业链扶持资金（品牌打造）项目</t>
  </si>
  <si>
    <t>围绕“基地建设-杂粮种植-精深加工-产品营销成链，打造优质杂粮生产基地，到2025年产业链产值突破3亿元。</t>
  </si>
  <si>
    <t>7个乡镇</t>
  </si>
  <si>
    <t>打造总产量超1000万公斤优质杂粮生产基地，到2025年产业链产值突破3亿元。</t>
  </si>
  <si>
    <t>通过引导农户建设基地，收购农户产品，带动农户增收。</t>
  </si>
  <si>
    <t>兴县2024年秋粮“一喷多促”项目</t>
  </si>
  <si>
    <t>带药肥专业化统防统治，作业服务面积不少于4.6万亩次，实现玉米、谷子、高粱、大豆、马铃薯等秋粮作物后期健壮生长、灾后恢复、病虫害防治、灌浆成熟、单产提升</t>
  </si>
  <si>
    <t xml:space="preserve">  带药肥专业化统防统治，作业服务面积不少于4.6万亩次，实现玉米、谷子、高粱、大豆、马铃薯等秋粮作物后期健壮生长、灾后恢复、病虫害防治、灌浆成熟、单产提升，全力夺取秋粮丰收。</t>
  </si>
  <si>
    <t>带动生产</t>
  </si>
  <si>
    <t>岚漪河兴县高家崖—九原坪段河道治理工程</t>
  </si>
  <si>
    <t>新建堤防679米，河道疏浚548米。</t>
  </si>
  <si>
    <t>高家崖至九原坪村</t>
  </si>
  <si>
    <t>提高防洪标准，改善生态环境，保护耕地，保障当地居民的生命财产安全。</t>
  </si>
  <si>
    <t>可带动脱贫户、监测户120余户，每人每年2600元。</t>
  </si>
  <si>
    <t>水利局</t>
  </si>
  <si>
    <t>兴县魏家滩镇岚漪河河道治理工程</t>
  </si>
  <si>
    <t>河道清淤2km。</t>
  </si>
  <si>
    <t>薛家沟村、九元坪村、高家崖村、石佛则村</t>
  </si>
  <si>
    <t>惠及1145户3251人，同时可巩固脱贫户413户1111人的脱贫成果。</t>
  </si>
  <si>
    <t>兴县孟家坪乡中药材示范基地配套基础设施工程</t>
  </si>
  <si>
    <t>改建产业道路3km。</t>
  </si>
  <si>
    <t>东吴家沟村</t>
  </si>
  <si>
    <t>惠及180户375人，同时可巩固脱贫户102户225人的脱贫成果。</t>
  </si>
  <si>
    <t>兴县康宁镇任家塔村道路改造工程</t>
  </si>
  <si>
    <t>路面硬化6.59km，路面宽度3m，水泥混凝土路面。</t>
  </si>
  <si>
    <t>任家塔村</t>
  </si>
  <si>
    <t>惠及353户1142人，同时可巩固脱贫户102户300人的脱贫成果。</t>
  </si>
  <si>
    <t>兴县蔚汾河奥家湾乡河道治理工程</t>
  </si>
  <si>
    <t>河道治理1575m，新建堤防2040m。</t>
  </si>
  <si>
    <t>惠及奥家湾乡恶虎滩村479户1496人。巩固脱贫户及脱贫不稳定户等187户565人的脱贫成果。</t>
  </si>
  <si>
    <t>裴家湾村河坝工程</t>
  </si>
  <si>
    <t>新建河坝400米</t>
  </si>
  <si>
    <t>裴家湾村</t>
  </si>
  <si>
    <t>兴县康宁镇闫罗坪村蔬菜大棚维修项目</t>
  </si>
  <si>
    <t>其它</t>
  </si>
  <si>
    <t>对3个日光温室大棚、21个春秋棚进行维修，更换塑料布、棉被、电机、卷帘杆等设施设备。</t>
  </si>
  <si>
    <t>发展大棚蔬菜种植项目，改善群众增收途径，促进闫罗坪村农村经济转型发展，年带动农户在蔬菜大棚务工15人，人均增收2000元以上。</t>
  </si>
  <si>
    <t>兴县正沟等9座淤地坝除险加固工程</t>
  </si>
  <si>
    <t>新增正沟等9座淤地坝钢筋混凝土溢洪道，修复损毁放水建筑物和坝体。</t>
  </si>
  <si>
    <t>孟家坪乡、康宁镇、固贤乡</t>
  </si>
  <si>
    <t>贺家会、贺家沟、店峁上、岔上、刘家庄、新庄、甄家庄村。</t>
  </si>
  <si>
    <t>兴县前沟大型淤地坝工程</t>
  </si>
  <si>
    <t>新建大型淤地坝一座，配套安全预警系统</t>
  </si>
  <si>
    <t>唐堂宇村村</t>
  </si>
  <si>
    <t>续建兴县2023年饮水安全巩固提升工程</t>
  </si>
  <si>
    <t>水井、机泵房、蓄水池、管网等</t>
  </si>
  <si>
    <t>25个村</t>
  </si>
  <si>
    <t>合计</t>
  </si>
  <si>
    <t>产业资金</t>
  </si>
  <si>
    <t>总资金</t>
  </si>
  <si>
    <t>占比</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</si>
</sst>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_ "/>
  </numFmts>
  <fonts count="36">
    <font>
      <sz val="11"/>
      <color theme="1"/>
      <name val="宋体"/>
      <charset val="134"/>
      <scheme val="minor"/>
    </font>
    <font>
      <sz val="10"/>
      <color theme="1"/>
      <name val="宋体"/>
      <charset val="134"/>
      <scheme val="minor"/>
    </font>
    <font>
      <sz val="11"/>
      <color theme="1"/>
      <name val="仿宋"/>
      <charset val="134"/>
    </font>
    <font>
      <sz val="11"/>
      <name val="仿宋"/>
      <charset val="134"/>
    </font>
    <font>
      <sz val="14"/>
      <color theme="1"/>
      <name val="宋体"/>
      <charset val="134"/>
      <scheme val="minor"/>
    </font>
    <font>
      <sz val="11"/>
      <name val="宋体"/>
      <charset val="134"/>
      <scheme val="minor"/>
    </font>
    <font>
      <b/>
      <sz val="14"/>
      <name val="宋体"/>
      <charset val="134"/>
      <scheme val="minor"/>
    </font>
    <font>
      <sz val="14"/>
      <name val="宋体"/>
      <charset val="134"/>
      <scheme val="minor"/>
    </font>
    <font>
      <b/>
      <sz val="26"/>
      <name val="宋体"/>
      <charset val="134"/>
    </font>
    <font>
      <b/>
      <sz val="14"/>
      <name val="宋体"/>
      <charset val="134"/>
    </font>
    <font>
      <sz val="10"/>
      <name val="仿宋"/>
      <charset val="134"/>
    </font>
    <font>
      <sz val="14"/>
      <name val="仿宋"/>
      <charset val="134"/>
    </font>
    <font>
      <sz val="9"/>
      <name val="仿宋"/>
      <charset val="134"/>
    </font>
    <font>
      <sz val="14"/>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等线"/>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4" fillId="0" borderId="0" applyNumberFormat="0" applyFill="0">
      <protection locked="0"/>
    </xf>
  </cellStyleXfs>
  <cellXfs count="49">
    <xf numFmtId="0" fontId="0" fillId="0" borderId="0" xfId="0">
      <alignment vertical="center"/>
    </xf>
    <xf numFmtId="0" fontId="0" fillId="0" borderId="1" xfId="0" applyBorder="1" applyAlignment="1">
      <alignment horizontal="center" vertical="center"/>
    </xf>
    <xf numFmtId="10" fontId="0" fillId="0" borderId="1" xfId="0" applyNumberFormat="1" applyBorder="1" applyAlignment="1">
      <alignment horizontal="center" vertical="center"/>
    </xf>
    <xf numFmtId="0" fontId="1" fillId="0" borderId="0" xfId="0" applyFont="1">
      <alignmen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vertical="center" wrapText="1"/>
    </xf>
    <xf numFmtId="0" fontId="4" fillId="0" borderId="0" xfId="0" applyFont="1" applyAlignment="1">
      <alignment horizontal="center" vertical="center"/>
    </xf>
    <xf numFmtId="0" fontId="2" fillId="0" borderId="0" xfId="0" applyFont="1" applyFill="1" applyBorder="1">
      <alignment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justify" vertical="center"/>
    </xf>
    <xf numFmtId="176" fontId="5" fillId="0" borderId="0" xfId="0" applyNumberFormat="1" applyFont="1" applyFill="1" applyAlignment="1">
      <alignment horizontal="center" vertical="center"/>
    </xf>
    <xf numFmtId="0" fontId="7" fillId="0" borderId="0" xfId="0" applyFont="1" applyFill="1" applyAlignment="1">
      <alignment horizontal="center" vertical="center"/>
    </xf>
    <xf numFmtId="0" fontId="8" fillId="0" borderId="1" xfId="49" applyFont="1" applyFill="1" applyBorder="1" applyAlignment="1">
      <alignment horizontal="center" vertical="center"/>
    </xf>
    <xf numFmtId="0" fontId="9" fillId="0" borderId="1" xfId="49" applyFont="1" applyFill="1" applyBorder="1" applyAlignment="1">
      <alignment horizontal="center" vertical="center"/>
    </xf>
    <xf numFmtId="0" fontId="8" fillId="0" borderId="1" xfId="49" applyFont="1" applyFill="1" applyBorder="1" applyAlignment="1">
      <alignment horizontal="justify" vertical="center"/>
    </xf>
    <xf numFmtId="0" fontId="10"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8" fillId="0" borderId="1" xfId="49" applyNumberFormat="1" applyFont="1" applyFill="1" applyBorder="1" applyAlignment="1">
      <alignment horizontal="center" vertical="center"/>
    </xf>
    <xf numFmtId="176" fontId="10" fillId="0" borderId="1" xfId="49" applyNumberFormat="1" applyFont="1" applyFill="1" applyBorder="1" applyAlignment="1">
      <alignment horizontal="center" vertical="center"/>
    </xf>
    <xf numFmtId="0" fontId="10" fillId="0" borderId="1" xfId="49" applyFont="1" applyFill="1" applyBorder="1" applyAlignment="1">
      <alignment horizontal="center" vertical="center"/>
    </xf>
    <xf numFmtId="176" fontId="10" fillId="0" borderId="1" xfId="49"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1" fillId="0" borderId="1" xfId="0" applyFont="1" applyFill="1" applyBorder="1" applyAlignment="1">
      <alignment horizontal="center" vertical="center"/>
    </xf>
    <xf numFmtId="0" fontId="8" fillId="0" borderId="1" xfId="49"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R174"/>
  <sheetViews>
    <sheetView tabSelected="1" zoomScale="85" zoomScaleNormal="85" workbookViewId="0">
      <pane ySplit="4" topLeftCell="A20" activePane="bottomLeft" state="frozen"/>
      <selection/>
      <selection pane="bottomLeft" activeCell="AC20" sqref="AC20"/>
    </sheetView>
  </sheetViews>
  <sheetFormatPr defaultColWidth="9" defaultRowHeight="18.75"/>
  <cols>
    <col min="1" max="1" width="5.38333333333333" style="13" customWidth="1"/>
    <col min="2" max="2" width="7.88333333333333" style="13" customWidth="1"/>
    <col min="3" max="3" width="7.65833333333333" style="14" customWidth="1"/>
    <col min="4" max="4" width="7.63333333333333" style="14" customWidth="1"/>
    <col min="5" max="5" width="23.1916666666667" style="15" customWidth="1"/>
    <col min="6" max="6" width="6" style="14" hidden="1" customWidth="1"/>
    <col min="7" max="7" width="27.6333333333333" style="16" hidden="1" customWidth="1"/>
    <col min="8" max="8" width="7.75833333333333" style="14" hidden="1" customWidth="1"/>
    <col min="9" max="9" width="9" style="14" hidden="1" customWidth="1"/>
    <col min="10" max="10" width="5.5" style="14" hidden="1" customWidth="1"/>
    <col min="11" max="11" width="7.63333333333333" style="14" hidden="1" customWidth="1"/>
    <col min="12" max="12" width="10.9333333333333" style="17" hidden="1" customWidth="1"/>
    <col min="13" max="13" width="13.1083333333333" style="17" hidden="1" customWidth="1"/>
    <col min="14" max="17" width="9" style="14" hidden="1" customWidth="1"/>
    <col min="18" max="18" width="16.6666666666667" style="18" customWidth="1"/>
    <col min="19" max="19" width="15.15" style="18" customWidth="1"/>
    <col min="20" max="20" width="14.8416666666667" style="18" customWidth="1"/>
    <col min="21" max="21" width="17.5" style="18" customWidth="1"/>
    <col min="22" max="22" width="14.5333333333333" style="18" customWidth="1"/>
    <col min="23" max="23" width="25.7833333333333" style="16" customWidth="1"/>
    <col min="24" max="24" width="11.3333333333333" style="14" customWidth="1"/>
    <col min="25" max="25" width="9" style="14" customWidth="1"/>
    <col min="26" max="26" width="9" style="14"/>
    <col min="27" max="27" width="12.6416666666667" style="14" customWidth="1"/>
  </cols>
  <sheetData>
    <row r="1" ht="55" customHeight="1" spans="1:27">
      <c r="A1" s="19" t="s">
        <v>0</v>
      </c>
      <c r="B1" s="19"/>
      <c r="C1" s="19"/>
      <c r="D1" s="19"/>
      <c r="E1" s="20"/>
      <c r="F1" s="19"/>
      <c r="G1" s="21"/>
      <c r="H1" s="19"/>
      <c r="I1" s="19"/>
      <c r="J1" s="19"/>
      <c r="K1" s="19"/>
      <c r="L1" s="27"/>
      <c r="M1" s="27"/>
      <c r="N1" s="19"/>
      <c r="O1" s="19"/>
      <c r="P1" s="19"/>
      <c r="Q1" s="19"/>
      <c r="R1" s="20"/>
      <c r="S1" s="20"/>
      <c r="T1" s="20"/>
      <c r="U1" s="20"/>
      <c r="V1" s="20"/>
      <c r="W1" s="21"/>
      <c r="X1" s="19"/>
      <c r="Y1" s="19"/>
      <c r="Z1" s="37"/>
      <c r="AA1" s="37"/>
    </row>
    <row r="2" s="3" customFormat="1" ht="15" customHeight="1" spans="1:27">
      <c r="A2" s="22" t="s">
        <v>1</v>
      </c>
      <c r="B2" s="22" t="s">
        <v>2</v>
      </c>
      <c r="C2" s="22" t="s">
        <v>3</v>
      </c>
      <c r="D2" s="22" t="s">
        <v>4</v>
      </c>
      <c r="E2" s="22" t="s">
        <v>5</v>
      </c>
      <c r="F2" s="22" t="s">
        <v>6</v>
      </c>
      <c r="G2" s="22" t="s">
        <v>7</v>
      </c>
      <c r="H2" s="22" t="s">
        <v>8</v>
      </c>
      <c r="I2" s="22"/>
      <c r="J2" s="22"/>
      <c r="K2" s="22" t="s">
        <v>9</v>
      </c>
      <c r="L2" s="28" t="s">
        <v>10</v>
      </c>
      <c r="M2" s="28"/>
      <c r="N2" s="29" t="s">
        <v>11</v>
      </c>
      <c r="O2" s="29"/>
      <c r="P2" s="29"/>
      <c r="Q2" s="29"/>
      <c r="R2" s="29" t="s">
        <v>12</v>
      </c>
      <c r="S2" s="29"/>
      <c r="T2" s="29"/>
      <c r="U2" s="29"/>
      <c r="V2" s="29"/>
      <c r="W2" s="22" t="s">
        <v>13</v>
      </c>
      <c r="X2" s="22" t="s">
        <v>14</v>
      </c>
      <c r="Y2" s="22" t="s">
        <v>15</v>
      </c>
      <c r="Z2" s="22" t="s">
        <v>16</v>
      </c>
      <c r="AA2" s="22" t="s">
        <v>17</v>
      </c>
    </row>
    <row r="3" s="3" customFormat="1" ht="12" spans="1:27">
      <c r="A3" s="22"/>
      <c r="B3" s="22"/>
      <c r="C3" s="22"/>
      <c r="D3" s="22"/>
      <c r="E3" s="22"/>
      <c r="F3" s="22"/>
      <c r="G3" s="22"/>
      <c r="H3" s="22" t="s">
        <v>18</v>
      </c>
      <c r="I3" s="22" t="s">
        <v>19</v>
      </c>
      <c r="J3" s="22" t="s">
        <v>20</v>
      </c>
      <c r="K3" s="22"/>
      <c r="L3" s="28"/>
      <c r="M3" s="28"/>
      <c r="N3" s="22" t="s">
        <v>21</v>
      </c>
      <c r="O3" s="22"/>
      <c r="P3" s="22" t="s">
        <v>22</v>
      </c>
      <c r="Q3" s="22"/>
      <c r="R3" s="22" t="s">
        <v>23</v>
      </c>
      <c r="S3" s="22" t="s">
        <v>24</v>
      </c>
      <c r="T3" s="33" t="s">
        <v>25</v>
      </c>
      <c r="U3" s="22" t="s">
        <v>26</v>
      </c>
      <c r="V3" s="22" t="s">
        <v>27</v>
      </c>
      <c r="W3" s="22"/>
      <c r="X3" s="22"/>
      <c r="Y3" s="22"/>
      <c r="Z3" s="22"/>
      <c r="AA3" s="22"/>
    </row>
    <row r="4" s="3" customFormat="1" ht="24" spans="1:27">
      <c r="A4" s="22"/>
      <c r="B4" s="22"/>
      <c r="C4" s="22"/>
      <c r="D4" s="22"/>
      <c r="E4" s="22"/>
      <c r="F4" s="22"/>
      <c r="G4" s="22"/>
      <c r="H4" s="22"/>
      <c r="I4" s="22"/>
      <c r="J4" s="22"/>
      <c r="K4" s="22"/>
      <c r="L4" s="30" t="s">
        <v>28</v>
      </c>
      <c r="M4" s="30" t="s">
        <v>29</v>
      </c>
      <c r="N4" s="22" t="s">
        <v>30</v>
      </c>
      <c r="O4" s="22" t="s">
        <v>31</v>
      </c>
      <c r="P4" s="22" t="s">
        <v>30</v>
      </c>
      <c r="Q4" s="22" t="s">
        <v>31</v>
      </c>
      <c r="R4" s="22"/>
      <c r="S4" s="22"/>
      <c r="T4" s="33"/>
      <c r="U4" s="22"/>
      <c r="V4" s="22"/>
      <c r="W4" s="22"/>
      <c r="X4" s="22"/>
      <c r="Y4" s="22"/>
      <c r="Z4" s="22"/>
      <c r="AA4" s="22"/>
    </row>
    <row r="5" s="4" customFormat="1" ht="82" customHeight="1" spans="1:27">
      <c r="A5" s="23">
        <v>1</v>
      </c>
      <c r="B5" s="24" t="s">
        <v>32</v>
      </c>
      <c r="C5" s="24" t="s">
        <v>33</v>
      </c>
      <c r="D5" s="24" t="s">
        <v>34</v>
      </c>
      <c r="E5" s="25" t="s">
        <v>35</v>
      </c>
      <c r="F5" s="24" t="s">
        <v>36</v>
      </c>
      <c r="G5" s="24" t="s">
        <v>37</v>
      </c>
      <c r="H5" s="26" t="s">
        <v>38</v>
      </c>
      <c r="I5" s="26"/>
      <c r="J5" s="26"/>
      <c r="K5" s="26">
        <v>2024</v>
      </c>
      <c r="L5" s="31">
        <v>45352</v>
      </c>
      <c r="M5" s="31">
        <v>45596</v>
      </c>
      <c r="N5" s="26"/>
      <c r="O5" s="26"/>
      <c r="P5" s="26"/>
      <c r="Q5" s="26"/>
      <c r="R5" s="25">
        <f>SUM(S5:V5)</f>
        <v>240</v>
      </c>
      <c r="S5" s="34"/>
      <c r="T5" s="34"/>
      <c r="U5" s="34">
        <v>120</v>
      </c>
      <c r="V5" s="34">
        <v>120</v>
      </c>
      <c r="W5" s="35" t="s">
        <v>39</v>
      </c>
      <c r="X5" s="26" t="s">
        <v>40</v>
      </c>
      <c r="Y5" s="26" t="s">
        <v>41</v>
      </c>
      <c r="Z5" s="26" t="s">
        <v>41</v>
      </c>
      <c r="AA5" s="24" t="s">
        <v>42</v>
      </c>
    </row>
    <row r="6" s="4" customFormat="1" ht="63" customHeight="1" spans="1:27">
      <c r="A6" s="23">
        <v>2</v>
      </c>
      <c r="B6" s="24" t="s">
        <v>32</v>
      </c>
      <c r="C6" s="24" t="s">
        <v>33</v>
      </c>
      <c r="D6" s="24" t="s">
        <v>34</v>
      </c>
      <c r="E6" s="25" t="s">
        <v>43</v>
      </c>
      <c r="F6" s="24" t="s">
        <v>36</v>
      </c>
      <c r="G6" s="24" t="s">
        <v>44</v>
      </c>
      <c r="H6" s="24" t="s">
        <v>38</v>
      </c>
      <c r="I6" s="24"/>
      <c r="J6" s="24"/>
      <c r="K6" s="26">
        <v>2024</v>
      </c>
      <c r="L6" s="31">
        <v>45352</v>
      </c>
      <c r="M6" s="31">
        <v>45596</v>
      </c>
      <c r="N6" s="26"/>
      <c r="O6" s="26"/>
      <c r="P6" s="26"/>
      <c r="Q6" s="26"/>
      <c r="R6" s="25">
        <f t="shared" ref="R6:R39" si="0">SUM(S6:V6)</f>
        <v>890</v>
      </c>
      <c r="S6" s="25"/>
      <c r="T6" s="25"/>
      <c r="U6" s="25"/>
      <c r="V6" s="25">
        <v>890</v>
      </c>
      <c r="W6" s="24" t="s">
        <v>45</v>
      </c>
      <c r="X6" s="24" t="s">
        <v>40</v>
      </c>
      <c r="Y6" s="24" t="s">
        <v>41</v>
      </c>
      <c r="Z6" s="24" t="s">
        <v>41</v>
      </c>
      <c r="AA6" s="24" t="s">
        <v>42</v>
      </c>
    </row>
    <row r="7" s="4" customFormat="1" ht="54" customHeight="1" spans="1:27">
      <c r="A7" s="23">
        <v>3</v>
      </c>
      <c r="B7" s="24" t="s">
        <v>32</v>
      </c>
      <c r="C7" s="24" t="s">
        <v>33</v>
      </c>
      <c r="D7" s="24" t="s">
        <v>34</v>
      </c>
      <c r="E7" s="25" t="s">
        <v>46</v>
      </c>
      <c r="F7" s="24" t="s">
        <v>36</v>
      </c>
      <c r="G7" s="24" t="s">
        <v>47</v>
      </c>
      <c r="H7" s="24" t="s">
        <v>38</v>
      </c>
      <c r="I7" s="24"/>
      <c r="J7" s="24"/>
      <c r="K7" s="26">
        <v>2024</v>
      </c>
      <c r="L7" s="31">
        <v>45352</v>
      </c>
      <c r="M7" s="31">
        <v>45596</v>
      </c>
      <c r="N7" s="26"/>
      <c r="O7" s="26"/>
      <c r="P7" s="26"/>
      <c r="Q7" s="26"/>
      <c r="R7" s="25">
        <f t="shared" si="0"/>
        <v>782</v>
      </c>
      <c r="S7" s="25"/>
      <c r="T7" s="25"/>
      <c r="U7" s="25">
        <v>280</v>
      </c>
      <c r="V7" s="25">
        <v>502</v>
      </c>
      <c r="W7" s="24" t="s">
        <v>48</v>
      </c>
      <c r="X7" s="24" t="s">
        <v>40</v>
      </c>
      <c r="Y7" s="24" t="s">
        <v>41</v>
      </c>
      <c r="Z7" s="24" t="s">
        <v>41</v>
      </c>
      <c r="AA7" s="24" t="s">
        <v>42</v>
      </c>
    </row>
    <row r="8" s="5" customFormat="1" ht="170" customHeight="1" spans="1:27">
      <c r="A8" s="23">
        <v>4</v>
      </c>
      <c r="B8" s="24" t="s">
        <v>32</v>
      </c>
      <c r="C8" s="24" t="s">
        <v>33</v>
      </c>
      <c r="D8" s="24" t="s">
        <v>34</v>
      </c>
      <c r="E8" s="25" t="s">
        <v>49</v>
      </c>
      <c r="F8" s="24" t="s">
        <v>36</v>
      </c>
      <c r="G8" s="24" t="s">
        <v>50</v>
      </c>
      <c r="H8" s="24" t="s">
        <v>51</v>
      </c>
      <c r="I8" s="24" t="s">
        <v>52</v>
      </c>
      <c r="J8" s="24"/>
      <c r="K8" s="26">
        <v>2024</v>
      </c>
      <c r="L8" s="31">
        <v>45352</v>
      </c>
      <c r="M8" s="31">
        <v>45596</v>
      </c>
      <c r="N8" s="26">
        <v>210</v>
      </c>
      <c r="O8" s="26">
        <v>610</v>
      </c>
      <c r="P8" s="26">
        <v>190</v>
      </c>
      <c r="Q8" s="26">
        <v>500</v>
      </c>
      <c r="R8" s="25">
        <f t="shared" si="0"/>
        <v>405.85106</v>
      </c>
      <c r="S8" s="25"/>
      <c r="T8" s="36">
        <v>180.85106</v>
      </c>
      <c r="U8" s="25"/>
      <c r="V8" s="25">
        <v>225</v>
      </c>
      <c r="W8" s="24" t="s">
        <v>53</v>
      </c>
      <c r="X8" s="24" t="s">
        <v>54</v>
      </c>
      <c r="Y8" s="24" t="s">
        <v>55</v>
      </c>
      <c r="Z8" s="24" t="s">
        <v>41</v>
      </c>
      <c r="AA8" s="24" t="s">
        <v>42</v>
      </c>
    </row>
    <row r="9" s="5" customFormat="1" ht="138" customHeight="1" spans="1:27">
      <c r="A9" s="23">
        <v>5</v>
      </c>
      <c r="B9" s="24" t="s">
        <v>32</v>
      </c>
      <c r="C9" s="24" t="s">
        <v>33</v>
      </c>
      <c r="D9" s="24" t="s">
        <v>34</v>
      </c>
      <c r="E9" s="25" t="s">
        <v>56</v>
      </c>
      <c r="F9" s="24" t="s">
        <v>36</v>
      </c>
      <c r="G9" s="24" t="s">
        <v>57</v>
      </c>
      <c r="H9" s="24" t="s">
        <v>58</v>
      </c>
      <c r="I9" s="24" t="s">
        <v>59</v>
      </c>
      <c r="J9" s="24"/>
      <c r="K9" s="26">
        <v>2024</v>
      </c>
      <c r="L9" s="31">
        <v>45352</v>
      </c>
      <c r="M9" s="31">
        <v>45596</v>
      </c>
      <c r="N9" s="23">
        <v>281</v>
      </c>
      <c r="O9" s="23">
        <v>780</v>
      </c>
      <c r="P9" s="23">
        <v>124</v>
      </c>
      <c r="Q9" s="23">
        <v>284</v>
      </c>
      <c r="R9" s="25">
        <f t="shared" si="0"/>
        <v>154.35495</v>
      </c>
      <c r="S9" s="34">
        <f>84-61.64505</f>
        <v>22.35495</v>
      </c>
      <c r="T9" s="25"/>
      <c r="U9" s="25"/>
      <c r="V9" s="25">
        <v>132</v>
      </c>
      <c r="W9" s="24" t="s">
        <v>60</v>
      </c>
      <c r="X9" s="24" t="s">
        <v>54</v>
      </c>
      <c r="Y9" s="24" t="s">
        <v>61</v>
      </c>
      <c r="Z9" s="24" t="s">
        <v>41</v>
      </c>
      <c r="AA9" s="24" t="s">
        <v>42</v>
      </c>
    </row>
    <row r="10" s="5" customFormat="1" ht="87" customHeight="1" spans="1:27">
      <c r="A10" s="23">
        <v>6</v>
      </c>
      <c r="B10" s="24" t="s">
        <v>32</v>
      </c>
      <c r="C10" s="24" t="s">
        <v>33</v>
      </c>
      <c r="D10" s="24" t="s">
        <v>34</v>
      </c>
      <c r="E10" s="25" t="s">
        <v>62</v>
      </c>
      <c r="F10" s="24" t="s">
        <v>36</v>
      </c>
      <c r="G10" s="24" t="s">
        <v>63</v>
      </c>
      <c r="H10" s="24" t="s">
        <v>58</v>
      </c>
      <c r="I10" s="24" t="s">
        <v>64</v>
      </c>
      <c r="J10" s="24"/>
      <c r="K10" s="23">
        <v>2024</v>
      </c>
      <c r="L10" s="31">
        <v>45353</v>
      </c>
      <c r="M10" s="31">
        <v>45657</v>
      </c>
      <c r="N10" s="23">
        <v>300</v>
      </c>
      <c r="O10" s="23">
        <v>868</v>
      </c>
      <c r="P10" s="23">
        <v>86</v>
      </c>
      <c r="Q10" s="23">
        <v>181</v>
      </c>
      <c r="R10" s="25">
        <f t="shared" si="0"/>
        <v>111.280271</v>
      </c>
      <c r="S10" s="25">
        <v>8</v>
      </c>
      <c r="T10" s="25"/>
      <c r="U10" s="25"/>
      <c r="V10" s="25">
        <v>103.280271</v>
      </c>
      <c r="W10" s="24" t="s">
        <v>65</v>
      </c>
      <c r="X10" s="24" t="s">
        <v>54</v>
      </c>
      <c r="Y10" s="24" t="s">
        <v>61</v>
      </c>
      <c r="Z10" s="24" t="s">
        <v>41</v>
      </c>
      <c r="AA10" s="24" t="s">
        <v>42</v>
      </c>
    </row>
    <row r="11" s="5" customFormat="1" ht="87" customHeight="1" spans="1:27">
      <c r="A11" s="23">
        <v>7</v>
      </c>
      <c r="B11" s="24" t="s">
        <v>32</v>
      </c>
      <c r="C11" s="24" t="s">
        <v>33</v>
      </c>
      <c r="D11" s="24" t="s">
        <v>34</v>
      </c>
      <c r="E11" s="25" t="s">
        <v>66</v>
      </c>
      <c r="F11" s="24" t="s">
        <v>36</v>
      </c>
      <c r="G11" s="24" t="s">
        <v>67</v>
      </c>
      <c r="H11" s="24" t="s">
        <v>68</v>
      </c>
      <c r="I11" s="24" t="s">
        <v>69</v>
      </c>
      <c r="J11" s="24"/>
      <c r="K11" s="26">
        <v>2024</v>
      </c>
      <c r="L11" s="31">
        <v>45352</v>
      </c>
      <c r="M11" s="31">
        <v>45596</v>
      </c>
      <c r="N11" s="26">
        <v>530</v>
      </c>
      <c r="O11" s="26">
        <v>1630</v>
      </c>
      <c r="P11" s="26">
        <v>161</v>
      </c>
      <c r="Q11" s="26">
        <v>361</v>
      </c>
      <c r="R11" s="25">
        <f t="shared" si="0"/>
        <v>33.65</v>
      </c>
      <c r="S11" s="25"/>
      <c r="T11" s="25"/>
      <c r="U11" s="25"/>
      <c r="V11" s="25">
        <v>33.65</v>
      </c>
      <c r="W11" s="24" t="s">
        <v>70</v>
      </c>
      <c r="X11" s="24" t="s">
        <v>54</v>
      </c>
      <c r="Y11" s="24" t="s">
        <v>71</v>
      </c>
      <c r="Z11" s="24" t="s">
        <v>41</v>
      </c>
      <c r="AA11" s="24" t="s">
        <v>42</v>
      </c>
    </row>
    <row r="12" s="5" customFormat="1" ht="81" customHeight="1" spans="1:27">
      <c r="A12" s="23">
        <v>8</v>
      </c>
      <c r="B12" s="24" t="s">
        <v>32</v>
      </c>
      <c r="C12" s="24" t="s">
        <v>33</v>
      </c>
      <c r="D12" s="24" t="s">
        <v>34</v>
      </c>
      <c r="E12" s="25" t="s">
        <v>72</v>
      </c>
      <c r="F12" s="24" t="s">
        <v>36</v>
      </c>
      <c r="G12" s="24" t="s">
        <v>73</v>
      </c>
      <c r="H12" s="24" t="s">
        <v>74</v>
      </c>
      <c r="I12" s="24" t="s">
        <v>75</v>
      </c>
      <c r="J12" s="24"/>
      <c r="K12" s="26">
        <v>2024</v>
      </c>
      <c r="L12" s="31">
        <v>45352</v>
      </c>
      <c r="M12" s="31">
        <v>45596</v>
      </c>
      <c r="N12" s="26">
        <v>260</v>
      </c>
      <c r="O12" s="26">
        <v>582</v>
      </c>
      <c r="P12" s="26">
        <v>41</v>
      </c>
      <c r="Q12" s="26">
        <v>148</v>
      </c>
      <c r="R12" s="25">
        <f t="shared" si="0"/>
        <v>30</v>
      </c>
      <c r="S12" s="25"/>
      <c r="T12" s="25"/>
      <c r="U12" s="25"/>
      <c r="V12" s="25">
        <v>30</v>
      </c>
      <c r="W12" s="24" t="s">
        <v>76</v>
      </c>
      <c r="X12" s="24" t="s">
        <v>54</v>
      </c>
      <c r="Y12" s="24" t="s">
        <v>77</v>
      </c>
      <c r="Z12" s="24" t="s">
        <v>41</v>
      </c>
      <c r="AA12" s="24" t="s">
        <v>42</v>
      </c>
    </row>
    <row r="13" s="4" customFormat="1" ht="74" customHeight="1" spans="1:27">
      <c r="A13" s="23">
        <v>9</v>
      </c>
      <c r="B13" s="24" t="s">
        <v>32</v>
      </c>
      <c r="C13" s="24" t="s">
        <v>78</v>
      </c>
      <c r="D13" s="24" t="s">
        <v>34</v>
      </c>
      <c r="E13" s="25" t="s">
        <v>79</v>
      </c>
      <c r="F13" s="24" t="s">
        <v>80</v>
      </c>
      <c r="G13" s="24" t="s">
        <v>81</v>
      </c>
      <c r="H13" s="24" t="s">
        <v>82</v>
      </c>
      <c r="I13" s="24" t="s">
        <v>83</v>
      </c>
      <c r="J13" s="24"/>
      <c r="K13" s="26">
        <v>2024</v>
      </c>
      <c r="L13" s="31">
        <v>45352</v>
      </c>
      <c r="M13" s="31">
        <v>45596</v>
      </c>
      <c r="N13" s="26">
        <v>243</v>
      </c>
      <c r="O13" s="26">
        <v>527</v>
      </c>
      <c r="P13" s="26">
        <v>68</v>
      </c>
      <c r="Q13" s="26">
        <v>188</v>
      </c>
      <c r="R13" s="25">
        <f t="shared" si="0"/>
        <v>16.7072</v>
      </c>
      <c r="S13" s="25"/>
      <c r="T13" s="25"/>
      <c r="U13" s="25"/>
      <c r="V13" s="25">
        <v>16.7072</v>
      </c>
      <c r="W13" s="24" t="s">
        <v>84</v>
      </c>
      <c r="X13" s="24" t="s">
        <v>54</v>
      </c>
      <c r="Y13" s="24" t="s">
        <v>85</v>
      </c>
      <c r="Z13" s="24" t="s">
        <v>41</v>
      </c>
      <c r="AA13" s="24" t="s">
        <v>42</v>
      </c>
    </row>
    <row r="14" s="4" customFormat="1" ht="95" customHeight="1" spans="1:27">
      <c r="A14" s="23">
        <v>10</v>
      </c>
      <c r="B14" s="24" t="s">
        <v>32</v>
      </c>
      <c r="C14" s="24" t="s">
        <v>78</v>
      </c>
      <c r="D14" s="24" t="s">
        <v>34</v>
      </c>
      <c r="E14" s="25" t="s">
        <v>86</v>
      </c>
      <c r="F14" s="24" t="s">
        <v>36</v>
      </c>
      <c r="G14" s="24" t="s">
        <v>87</v>
      </c>
      <c r="H14" s="24" t="s">
        <v>88</v>
      </c>
      <c r="I14" s="24" t="s">
        <v>89</v>
      </c>
      <c r="J14" s="24"/>
      <c r="K14" s="26">
        <v>2024</v>
      </c>
      <c r="L14" s="31">
        <v>45352</v>
      </c>
      <c r="M14" s="31">
        <v>45596</v>
      </c>
      <c r="N14" s="32">
        <v>127</v>
      </c>
      <c r="O14" s="32">
        <v>362</v>
      </c>
      <c r="P14" s="32">
        <v>53</v>
      </c>
      <c r="Q14" s="32">
        <v>131</v>
      </c>
      <c r="R14" s="25">
        <f t="shared" si="0"/>
        <v>8.628</v>
      </c>
      <c r="S14" s="25"/>
      <c r="T14" s="25"/>
      <c r="U14" s="25"/>
      <c r="V14" s="25">
        <v>8.628</v>
      </c>
      <c r="W14" s="24" t="s">
        <v>90</v>
      </c>
      <c r="X14" s="24" t="s">
        <v>91</v>
      </c>
      <c r="Y14" s="24" t="s">
        <v>92</v>
      </c>
      <c r="Z14" s="24" t="s">
        <v>41</v>
      </c>
      <c r="AA14" s="24" t="s">
        <v>42</v>
      </c>
    </row>
    <row r="15" s="4" customFormat="1" ht="79" customHeight="1" spans="1:27">
      <c r="A15" s="23">
        <v>11</v>
      </c>
      <c r="B15" s="24" t="s">
        <v>32</v>
      </c>
      <c r="C15" s="24" t="s">
        <v>78</v>
      </c>
      <c r="D15" s="24" t="s">
        <v>34</v>
      </c>
      <c r="E15" s="25" t="s">
        <v>93</v>
      </c>
      <c r="F15" s="24" t="s">
        <v>36</v>
      </c>
      <c r="G15" s="24" t="s">
        <v>94</v>
      </c>
      <c r="H15" s="24" t="s">
        <v>95</v>
      </c>
      <c r="I15" s="24" t="s">
        <v>96</v>
      </c>
      <c r="J15" s="24"/>
      <c r="K15" s="26">
        <v>2024</v>
      </c>
      <c r="L15" s="31">
        <v>45352</v>
      </c>
      <c r="M15" s="31">
        <v>45596</v>
      </c>
      <c r="N15" s="26">
        <v>840</v>
      </c>
      <c r="O15" s="26">
        <v>3224</v>
      </c>
      <c r="P15" s="26">
        <v>43</v>
      </c>
      <c r="Q15" s="26">
        <v>180</v>
      </c>
      <c r="R15" s="25">
        <f t="shared" si="0"/>
        <v>5.883</v>
      </c>
      <c r="S15" s="25"/>
      <c r="T15" s="25"/>
      <c r="U15" s="25"/>
      <c r="V15" s="25">
        <v>5.883</v>
      </c>
      <c r="W15" s="24" t="s">
        <v>97</v>
      </c>
      <c r="X15" s="24" t="s">
        <v>98</v>
      </c>
      <c r="Y15" s="24" t="s">
        <v>99</v>
      </c>
      <c r="Z15" s="24" t="s">
        <v>41</v>
      </c>
      <c r="AA15" s="24" t="s">
        <v>42</v>
      </c>
    </row>
    <row r="16" s="4" customFormat="1" ht="97" customHeight="1" spans="1:27">
      <c r="A16" s="23">
        <v>12</v>
      </c>
      <c r="B16" s="24" t="s">
        <v>32</v>
      </c>
      <c r="C16" s="24" t="s">
        <v>78</v>
      </c>
      <c r="D16" s="24" t="s">
        <v>34</v>
      </c>
      <c r="E16" s="25" t="s">
        <v>100</v>
      </c>
      <c r="F16" s="24" t="s">
        <v>36</v>
      </c>
      <c r="G16" s="24" t="s">
        <v>101</v>
      </c>
      <c r="H16" s="24" t="s">
        <v>102</v>
      </c>
      <c r="I16" s="24" t="s">
        <v>103</v>
      </c>
      <c r="J16" s="24"/>
      <c r="K16" s="26">
        <v>2024</v>
      </c>
      <c r="L16" s="31">
        <v>45352</v>
      </c>
      <c r="M16" s="31">
        <v>45596</v>
      </c>
      <c r="N16" s="26">
        <v>321</v>
      </c>
      <c r="O16" s="26">
        <v>914</v>
      </c>
      <c r="P16" s="26">
        <v>135</v>
      </c>
      <c r="Q16" s="26">
        <v>317</v>
      </c>
      <c r="R16" s="25">
        <f t="shared" si="0"/>
        <v>49.5428</v>
      </c>
      <c r="S16" s="25"/>
      <c r="T16" s="25"/>
      <c r="U16" s="25"/>
      <c r="V16" s="25">
        <v>49.5428</v>
      </c>
      <c r="W16" s="24" t="s">
        <v>104</v>
      </c>
      <c r="X16" s="24" t="s">
        <v>105</v>
      </c>
      <c r="Y16" s="24" t="s">
        <v>106</v>
      </c>
      <c r="Z16" s="24" t="s">
        <v>41</v>
      </c>
      <c r="AA16" s="24" t="s">
        <v>42</v>
      </c>
    </row>
    <row r="17" s="4" customFormat="1" ht="63" customHeight="1" spans="1:27">
      <c r="A17" s="23">
        <v>13</v>
      </c>
      <c r="B17" s="24" t="s">
        <v>32</v>
      </c>
      <c r="C17" s="24" t="s">
        <v>78</v>
      </c>
      <c r="D17" s="24" t="s">
        <v>34</v>
      </c>
      <c r="E17" s="25" t="s">
        <v>107</v>
      </c>
      <c r="F17" s="24" t="s">
        <v>36</v>
      </c>
      <c r="G17" s="24" t="s">
        <v>108</v>
      </c>
      <c r="H17" s="24" t="s">
        <v>102</v>
      </c>
      <c r="I17" s="24" t="s">
        <v>109</v>
      </c>
      <c r="J17" s="24"/>
      <c r="K17" s="26">
        <v>2024</v>
      </c>
      <c r="L17" s="31">
        <v>45352</v>
      </c>
      <c r="M17" s="31">
        <v>45596</v>
      </c>
      <c r="N17" s="26">
        <v>139</v>
      </c>
      <c r="O17" s="26">
        <v>430</v>
      </c>
      <c r="P17" s="26">
        <v>74</v>
      </c>
      <c r="Q17" s="26">
        <v>213</v>
      </c>
      <c r="R17" s="25">
        <f t="shared" si="0"/>
        <v>164.0588</v>
      </c>
      <c r="S17" s="25">
        <v>28.0588</v>
      </c>
      <c r="T17" s="25">
        <v>36</v>
      </c>
      <c r="U17" s="25"/>
      <c r="V17" s="25">
        <v>100</v>
      </c>
      <c r="W17" s="24" t="s">
        <v>110</v>
      </c>
      <c r="X17" s="24" t="s">
        <v>105</v>
      </c>
      <c r="Y17" s="24" t="s">
        <v>106</v>
      </c>
      <c r="Z17" s="24" t="s">
        <v>41</v>
      </c>
      <c r="AA17" s="24" t="s">
        <v>42</v>
      </c>
    </row>
    <row r="18" s="4" customFormat="1" ht="80" customHeight="1" spans="1:27">
      <c r="A18" s="23">
        <v>14</v>
      </c>
      <c r="B18" s="24" t="s">
        <v>32</v>
      </c>
      <c r="C18" s="24" t="s">
        <v>78</v>
      </c>
      <c r="D18" s="24" t="s">
        <v>34</v>
      </c>
      <c r="E18" s="25" t="s">
        <v>111</v>
      </c>
      <c r="F18" s="24" t="s">
        <v>36</v>
      </c>
      <c r="G18" s="24" t="s">
        <v>112</v>
      </c>
      <c r="H18" s="24" t="s">
        <v>113</v>
      </c>
      <c r="I18" s="24" t="s">
        <v>113</v>
      </c>
      <c r="J18" s="24"/>
      <c r="K18" s="26">
        <v>2024</v>
      </c>
      <c r="L18" s="31">
        <v>45352</v>
      </c>
      <c r="M18" s="31">
        <v>45596</v>
      </c>
      <c r="N18" s="26">
        <v>3404</v>
      </c>
      <c r="O18" s="26">
        <v>10382</v>
      </c>
      <c r="P18" s="26">
        <v>1201</v>
      </c>
      <c r="Q18" s="26">
        <v>3192</v>
      </c>
      <c r="R18" s="25">
        <f t="shared" si="0"/>
        <v>88.8092</v>
      </c>
      <c r="S18" s="25"/>
      <c r="T18" s="25"/>
      <c r="U18" s="25"/>
      <c r="V18" s="25">
        <v>88.8092</v>
      </c>
      <c r="W18" s="24" t="s">
        <v>114</v>
      </c>
      <c r="X18" s="24" t="s">
        <v>105</v>
      </c>
      <c r="Y18" s="24" t="s">
        <v>77</v>
      </c>
      <c r="Z18" s="24" t="s">
        <v>41</v>
      </c>
      <c r="AA18" s="24" t="s">
        <v>42</v>
      </c>
    </row>
    <row r="19" s="4" customFormat="1" ht="57" customHeight="1" spans="1:27">
      <c r="A19" s="23">
        <v>15</v>
      </c>
      <c r="B19" s="24" t="s">
        <v>32</v>
      </c>
      <c r="C19" s="24" t="s">
        <v>78</v>
      </c>
      <c r="D19" s="24" t="s">
        <v>34</v>
      </c>
      <c r="E19" s="25" t="s">
        <v>115</v>
      </c>
      <c r="F19" s="24" t="s">
        <v>36</v>
      </c>
      <c r="G19" s="24" t="s">
        <v>116</v>
      </c>
      <c r="H19" s="24" t="s">
        <v>74</v>
      </c>
      <c r="I19" s="24" t="s">
        <v>117</v>
      </c>
      <c r="J19" s="24"/>
      <c r="K19" s="26">
        <v>2024</v>
      </c>
      <c r="L19" s="31">
        <v>45352</v>
      </c>
      <c r="M19" s="31">
        <v>45566</v>
      </c>
      <c r="N19" s="26">
        <v>331</v>
      </c>
      <c r="O19" s="26">
        <v>960</v>
      </c>
      <c r="P19" s="26">
        <v>110</v>
      </c>
      <c r="Q19" s="26">
        <v>257</v>
      </c>
      <c r="R19" s="25">
        <f t="shared" si="0"/>
        <v>9.4658</v>
      </c>
      <c r="S19" s="25"/>
      <c r="T19" s="25"/>
      <c r="U19" s="25"/>
      <c r="V19" s="25">
        <v>9.4658</v>
      </c>
      <c r="W19" s="24" t="s">
        <v>118</v>
      </c>
      <c r="X19" s="24" t="s">
        <v>105</v>
      </c>
      <c r="Y19" s="24" t="s">
        <v>77</v>
      </c>
      <c r="Z19" s="24" t="s">
        <v>41</v>
      </c>
      <c r="AA19" s="24" t="s">
        <v>42</v>
      </c>
    </row>
    <row r="20" s="4" customFormat="1" ht="75" customHeight="1" spans="1:27">
      <c r="A20" s="23">
        <v>16</v>
      </c>
      <c r="B20" s="24" t="s">
        <v>32</v>
      </c>
      <c r="C20" s="24" t="s">
        <v>119</v>
      </c>
      <c r="D20" s="24" t="s">
        <v>34</v>
      </c>
      <c r="E20" s="25" t="s">
        <v>120</v>
      </c>
      <c r="F20" s="24" t="s">
        <v>36</v>
      </c>
      <c r="G20" s="24" t="s">
        <v>121</v>
      </c>
      <c r="H20" s="24" t="s">
        <v>95</v>
      </c>
      <c r="I20" s="24" t="s">
        <v>122</v>
      </c>
      <c r="J20" s="24"/>
      <c r="K20" s="26">
        <v>2024</v>
      </c>
      <c r="L20" s="31">
        <v>45352</v>
      </c>
      <c r="M20" s="31">
        <v>45596</v>
      </c>
      <c r="N20" s="26">
        <v>403</v>
      </c>
      <c r="O20" s="26">
        <v>1215</v>
      </c>
      <c r="P20" s="26">
        <v>139</v>
      </c>
      <c r="Q20" s="26">
        <v>456</v>
      </c>
      <c r="R20" s="25">
        <f t="shared" si="0"/>
        <v>300</v>
      </c>
      <c r="S20" s="25"/>
      <c r="T20" s="25">
        <v>200</v>
      </c>
      <c r="U20" s="25"/>
      <c r="V20" s="25">
        <v>100</v>
      </c>
      <c r="W20" s="24" t="s">
        <v>123</v>
      </c>
      <c r="X20" s="24" t="s">
        <v>105</v>
      </c>
      <c r="Y20" s="24" t="s">
        <v>99</v>
      </c>
      <c r="Z20" s="24" t="s">
        <v>41</v>
      </c>
      <c r="AA20" s="24" t="s">
        <v>42</v>
      </c>
    </row>
    <row r="21" s="4" customFormat="1" ht="82" customHeight="1" spans="1:27">
      <c r="A21" s="23">
        <v>17</v>
      </c>
      <c r="B21" s="24" t="s">
        <v>32</v>
      </c>
      <c r="C21" s="24" t="s">
        <v>119</v>
      </c>
      <c r="D21" s="24" t="s">
        <v>34</v>
      </c>
      <c r="E21" s="25" t="s">
        <v>124</v>
      </c>
      <c r="F21" s="24" t="s">
        <v>36</v>
      </c>
      <c r="G21" s="24" t="s">
        <v>125</v>
      </c>
      <c r="H21" s="24" t="s">
        <v>68</v>
      </c>
      <c r="I21" s="24" t="s">
        <v>126</v>
      </c>
      <c r="J21" s="24"/>
      <c r="K21" s="26">
        <v>2024</v>
      </c>
      <c r="L21" s="31">
        <v>45352</v>
      </c>
      <c r="M21" s="31">
        <v>45596</v>
      </c>
      <c r="N21" s="26">
        <v>133</v>
      </c>
      <c r="O21" s="26">
        <v>400</v>
      </c>
      <c r="P21" s="26">
        <v>20</v>
      </c>
      <c r="Q21" s="26">
        <v>50</v>
      </c>
      <c r="R21" s="25">
        <f t="shared" si="0"/>
        <v>63.935746</v>
      </c>
      <c r="S21" s="25"/>
      <c r="T21" s="25"/>
      <c r="U21" s="25"/>
      <c r="V21" s="25">
        <v>63.935746</v>
      </c>
      <c r="W21" s="24" t="s">
        <v>127</v>
      </c>
      <c r="X21" s="24" t="s">
        <v>54</v>
      </c>
      <c r="Y21" s="24" t="s">
        <v>71</v>
      </c>
      <c r="Z21" s="24" t="s">
        <v>41</v>
      </c>
      <c r="AA21" s="24" t="s">
        <v>42</v>
      </c>
    </row>
    <row r="22" s="4" customFormat="1" ht="64" customHeight="1" spans="1:27">
      <c r="A22" s="23">
        <v>18</v>
      </c>
      <c r="B22" s="24" t="s">
        <v>32</v>
      </c>
      <c r="C22" s="24" t="s">
        <v>119</v>
      </c>
      <c r="D22" s="24" t="s">
        <v>34</v>
      </c>
      <c r="E22" s="25" t="s">
        <v>128</v>
      </c>
      <c r="F22" s="24" t="s">
        <v>36</v>
      </c>
      <c r="G22" s="24" t="s">
        <v>129</v>
      </c>
      <c r="H22" s="24" t="s">
        <v>102</v>
      </c>
      <c r="I22" s="24" t="s">
        <v>130</v>
      </c>
      <c r="J22" s="24"/>
      <c r="K22" s="26">
        <v>2024</v>
      </c>
      <c r="L22" s="31">
        <v>45352</v>
      </c>
      <c r="M22" s="31">
        <v>45596</v>
      </c>
      <c r="N22" s="26">
        <v>154</v>
      </c>
      <c r="O22" s="26">
        <v>338</v>
      </c>
      <c r="P22" s="26">
        <v>133</v>
      </c>
      <c r="Q22" s="26">
        <v>298</v>
      </c>
      <c r="R22" s="25">
        <f t="shared" si="0"/>
        <v>10.35</v>
      </c>
      <c r="S22" s="25"/>
      <c r="T22" s="25"/>
      <c r="U22" s="25"/>
      <c r="V22" s="25">
        <v>10.35</v>
      </c>
      <c r="W22" s="24" t="s">
        <v>131</v>
      </c>
      <c r="X22" s="24" t="s">
        <v>105</v>
      </c>
      <c r="Y22" s="24" t="s">
        <v>106</v>
      </c>
      <c r="Z22" s="24" t="s">
        <v>41</v>
      </c>
      <c r="AA22" s="24" t="s">
        <v>42</v>
      </c>
    </row>
    <row r="23" s="4" customFormat="1" ht="173" customHeight="1" spans="1:27">
      <c r="A23" s="23">
        <v>19</v>
      </c>
      <c r="B23" s="24" t="s">
        <v>32</v>
      </c>
      <c r="C23" s="24" t="s">
        <v>132</v>
      </c>
      <c r="D23" s="24" t="s">
        <v>34</v>
      </c>
      <c r="E23" s="25" t="s">
        <v>133</v>
      </c>
      <c r="F23" s="24" t="s">
        <v>36</v>
      </c>
      <c r="G23" s="24" t="s">
        <v>134</v>
      </c>
      <c r="H23" s="24" t="s">
        <v>135</v>
      </c>
      <c r="I23" s="24" t="s">
        <v>136</v>
      </c>
      <c r="J23" s="24" t="s">
        <v>137</v>
      </c>
      <c r="K23" s="26">
        <v>2024</v>
      </c>
      <c r="L23" s="31">
        <v>45352</v>
      </c>
      <c r="M23" s="31">
        <v>45596</v>
      </c>
      <c r="N23" s="26">
        <v>60</v>
      </c>
      <c r="O23" s="26">
        <v>150</v>
      </c>
      <c r="P23" s="26">
        <v>42</v>
      </c>
      <c r="Q23" s="26">
        <v>105</v>
      </c>
      <c r="R23" s="25">
        <f t="shared" si="0"/>
        <v>200</v>
      </c>
      <c r="S23" s="25"/>
      <c r="T23" s="25"/>
      <c r="U23" s="25"/>
      <c r="V23" s="25">
        <v>200</v>
      </c>
      <c r="W23" s="24" t="s">
        <v>138</v>
      </c>
      <c r="X23" s="24" t="s">
        <v>139</v>
      </c>
      <c r="Y23" s="24" t="s">
        <v>55</v>
      </c>
      <c r="Z23" s="24" t="s">
        <v>41</v>
      </c>
      <c r="AA23" s="24" t="s">
        <v>42</v>
      </c>
    </row>
    <row r="24" s="4" customFormat="1" ht="171" customHeight="1" spans="1:27">
      <c r="A24" s="23">
        <v>20</v>
      </c>
      <c r="B24" s="24" t="s">
        <v>32</v>
      </c>
      <c r="C24" s="24" t="s">
        <v>132</v>
      </c>
      <c r="D24" s="24" t="s">
        <v>34</v>
      </c>
      <c r="E24" s="25" t="s">
        <v>140</v>
      </c>
      <c r="F24" s="24" t="s">
        <v>36</v>
      </c>
      <c r="G24" s="24" t="s">
        <v>141</v>
      </c>
      <c r="H24" s="24" t="s">
        <v>135</v>
      </c>
      <c r="I24" s="24" t="s">
        <v>136</v>
      </c>
      <c r="J24" s="24" t="s">
        <v>137</v>
      </c>
      <c r="K24" s="26">
        <v>2024</v>
      </c>
      <c r="L24" s="31">
        <v>45383</v>
      </c>
      <c r="M24" s="31">
        <v>45595</v>
      </c>
      <c r="N24" s="26">
        <v>50</v>
      </c>
      <c r="O24" s="26">
        <v>125</v>
      </c>
      <c r="P24" s="26">
        <v>35</v>
      </c>
      <c r="Q24" s="26">
        <v>87</v>
      </c>
      <c r="R24" s="25">
        <f t="shared" si="0"/>
        <v>160</v>
      </c>
      <c r="S24" s="25"/>
      <c r="T24" s="25">
        <v>85</v>
      </c>
      <c r="U24" s="25"/>
      <c r="V24" s="25">
        <v>75</v>
      </c>
      <c r="W24" s="24" t="s">
        <v>142</v>
      </c>
      <c r="X24" s="24" t="s">
        <v>139</v>
      </c>
      <c r="Y24" s="24" t="s">
        <v>55</v>
      </c>
      <c r="Z24" s="24" t="s">
        <v>41</v>
      </c>
      <c r="AA24" s="24" t="s">
        <v>42</v>
      </c>
    </row>
    <row r="25" s="4" customFormat="1" ht="70" customHeight="1" spans="1:27">
      <c r="A25" s="23">
        <v>21</v>
      </c>
      <c r="B25" s="24" t="s">
        <v>32</v>
      </c>
      <c r="C25" s="24" t="s">
        <v>143</v>
      </c>
      <c r="D25" s="24" t="s">
        <v>144</v>
      </c>
      <c r="E25" s="25" t="s">
        <v>145</v>
      </c>
      <c r="F25" s="24" t="s">
        <v>36</v>
      </c>
      <c r="G25" s="24" t="s">
        <v>146</v>
      </c>
      <c r="H25" s="24" t="s">
        <v>102</v>
      </c>
      <c r="I25" s="24" t="s">
        <v>147</v>
      </c>
      <c r="J25" s="24"/>
      <c r="K25" s="24">
        <v>2024</v>
      </c>
      <c r="L25" s="31">
        <v>45352</v>
      </c>
      <c r="M25" s="31">
        <v>45595</v>
      </c>
      <c r="N25" s="24">
        <v>167</v>
      </c>
      <c r="O25" s="24">
        <v>341</v>
      </c>
      <c r="P25" s="24">
        <v>88</v>
      </c>
      <c r="Q25" s="24">
        <v>178</v>
      </c>
      <c r="R25" s="25">
        <f t="shared" si="0"/>
        <v>50.26</v>
      </c>
      <c r="S25" s="25"/>
      <c r="T25" s="25"/>
      <c r="U25" s="25"/>
      <c r="V25" s="25">
        <v>50.26</v>
      </c>
      <c r="W25" s="24" t="s">
        <v>148</v>
      </c>
      <c r="X25" s="24" t="s">
        <v>149</v>
      </c>
      <c r="Y25" s="24" t="s">
        <v>106</v>
      </c>
      <c r="Z25" s="24" t="s">
        <v>41</v>
      </c>
      <c r="AA25" s="24" t="s">
        <v>42</v>
      </c>
    </row>
    <row r="26" s="4" customFormat="1" ht="163" customHeight="1" spans="1:27">
      <c r="A26" s="23">
        <v>22</v>
      </c>
      <c r="B26" s="24" t="s">
        <v>32</v>
      </c>
      <c r="C26" s="24" t="s">
        <v>143</v>
      </c>
      <c r="D26" s="24" t="s">
        <v>144</v>
      </c>
      <c r="E26" s="25" t="s">
        <v>150</v>
      </c>
      <c r="F26" s="24" t="s">
        <v>36</v>
      </c>
      <c r="G26" s="24" t="s">
        <v>151</v>
      </c>
      <c r="H26" s="24" t="s">
        <v>152</v>
      </c>
      <c r="I26" s="24" t="s">
        <v>153</v>
      </c>
      <c r="J26" s="24"/>
      <c r="K26" s="24">
        <v>2024</v>
      </c>
      <c r="L26" s="31">
        <v>45352</v>
      </c>
      <c r="M26" s="31">
        <v>45626</v>
      </c>
      <c r="N26" s="24">
        <v>1026</v>
      </c>
      <c r="O26" s="24">
        <v>3152</v>
      </c>
      <c r="P26" s="24">
        <v>583</v>
      </c>
      <c r="Q26" s="24">
        <v>1889</v>
      </c>
      <c r="R26" s="25">
        <f t="shared" si="0"/>
        <v>4818.609875</v>
      </c>
      <c r="S26" s="25">
        <v>633.391069</v>
      </c>
      <c r="T26" s="25">
        <v>895.197331</v>
      </c>
      <c r="U26" s="25">
        <v>8.095842</v>
      </c>
      <c r="V26" s="25">
        <v>3281.925633</v>
      </c>
      <c r="W26" s="24" t="s">
        <v>154</v>
      </c>
      <c r="X26" s="24" t="s">
        <v>155</v>
      </c>
      <c r="Y26" s="24" t="s">
        <v>156</v>
      </c>
      <c r="Z26" s="24" t="s">
        <v>41</v>
      </c>
      <c r="AA26" s="24" t="s">
        <v>42</v>
      </c>
    </row>
    <row r="27" s="4" customFormat="1" ht="88" customHeight="1" spans="1:27">
      <c r="A27" s="23">
        <v>23</v>
      </c>
      <c r="B27" s="24" t="s">
        <v>32</v>
      </c>
      <c r="C27" s="24" t="s">
        <v>157</v>
      </c>
      <c r="D27" s="24" t="s">
        <v>158</v>
      </c>
      <c r="E27" s="25" t="s">
        <v>159</v>
      </c>
      <c r="F27" s="24" t="s">
        <v>36</v>
      </c>
      <c r="G27" s="24" t="s">
        <v>160</v>
      </c>
      <c r="H27" s="24" t="s">
        <v>152</v>
      </c>
      <c r="I27" s="24" t="s">
        <v>161</v>
      </c>
      <c r="J27" s="24"/>
      <c r="K27" s="24">
        <v>2024</v>
      </c>
      <c r="L27" s="31">
        <v>45383</v>
      </c>
      <c r="M27" s="31">
        <v>45474</v>
      </c>
      <c r="N27" s="24">
        <v>378</v>
      </c>
      <c r="O27" s="24">
        <v>1068</v>
      </c>
      <c r="P27" s="24">
        <v>74</v>
      </c>
      <c r="Q27" s="24">
        <v>144</v>
      </c>
      <c r="R27" s="25">
        <f t="shared" si="0"/>
        <v>422</v>
      </c>
      <c r="S27" s="25">
        <v>96</v>
      </c>
      <c r="T27" s="25">
        <v>130</v>
      </c>
      <c r="U27" s="25"/>
      <c r="V27" s="25">
        <v>196</v>
      </c>
      <c r="W27" s="24" t="s">
        <v>162</v>
      </c>
      <c r="X27" s="24" t="s">
        <v>54</v>
      </c>
      <c r="Y27" s="24" t="s">
        <v>156</v>
      </c>
      <c r="Z27" s="24" t="s">
        <v>41</v>
      </c>
      <c r="AA27" s="24" t="s">
        <v>42</v>
      </c>
    </row>
    <row r="28" s="4" customFormat="1" ht="81" spans="1:27">
      <c r="A28" s="23">
        <v>24</v>
      </c>
      <c r="B28" s="24" t="s">
        <v>163</v>
      </c>
      <c r="C28" s="24" t="s">
        <v>157</v>
      </c>
      <c r="D28" s="24" t="s">
        <v>164</v>
      </c>
      <c r="E28" s="25" t="s">
        <v>165</v>
      </c>
      <c r="F28" s="24" t="s">
        <v>36</v>
      </c>
      <c r="G28" s="24" t="s">
        <v>166</v>
      </c>
      <c r="H28" s="24" t="s">
        <v>58</v>
      </c>
      <c r="I28" s="24" t="s">
        <v>167</v>
      </c>
      <c r="J28" s="24"/>
      <c r="K28" s="24">
        <v>2024</v>
      </c>
      <c r="L28" s="31">
        <v>45366</v>
      </c>
      <c r="M28" s="31">
        <v>45566</v>
      </c>
      <c r="N28" s="24">
        <v>113</v>
      </c>
      <c r="O28" s="24">
        <v>269</v>
      </c>
      <c r="P28" s="24">
        <v>89</v>
      </c>
      <c r="Q28" s="24">
        <v>212</v>
      </c>
      <c r="R28" s="25">
        <f t="shared" si="0"/>
        <v>416.013406</v>
      </c>
      <c r="S28" s="25">
        <v>116.013406</v>
      </c>
      <c r="T28" s="25"/>
      <c r="U28" s="25"/>
      <c r="V28" s="25">
        <v>300</v>
      </c>
      <c r="W28" s="24" t="s">
        <v>168</v>
      </c>
      <c r="X28" s="24" t="s">
        <v>169</v>
      </c>
      <c r="Y28" s="24" t="s">
        <v>41</v>
      </c>
      <c r="Z28" s="24" t="s">
        <v>41</v>
      </c>
      <c r="AA28" s="24" t="s">
        <v>42</v>
      </c>
    </row>
    <row r="29" s="4" customFormat="1" ht="134" customHeight="1" spans="1:27">
      <c r="A29" s="23">
        <v>25</v>
      </c>
      <c r="B29" s="24" t="s">
        <v>32</v>
      </c>
      <c r="C29" s="24" t="s">
        <v>170</v>
      </c>
      <c r="D29" s="24" t="s">
        <v>158</v>
      </c>
      <c r="E29" s="25" t="s">
        <v>171</v>
      </c>
      <c r="F29" s="24" t="s">
        <v>172</v>
      </c>
      <c r="G29" s="24" t="s">
        <v>173</v>
      </c>
      <c r="H29" s="24" t="s">
        <v>58</v>
      </c>
      <c r="I29" s="24" t="s">
        <v>174</v>
      </c>
      <c r="J29" s="24"/>
      <c r="K29" s="24">
        <v>2024</v>
      </c>
      <c r="L29" s="31">
        <v>45366</v>
      </c>
      <c r="M29" s="31">
        <v>45626</v>
      </c>
      <c r="N29" s="24">
        <v>1254</v>
      </c>
      <c r="O29" s="24">
        <v>3387</v>
      </c>
      <c r="P29" s="24">
        <v>1014</v>
      </c>
      <c r="Q29" s="24">
        <v>2556</v>
      </c>
      <c r="R29" s="25">
        <f t="shared" si="0"/>
        <v>1235</v>
      </c>
      <c r="S29" s="25"/>
      <c r="T29" s="25">
        <v>235</v>
      </c>
      <c r="U29" s="25"/>
      <c r="V29" s="25">
        <v>1000</v>
      </c>
      <c r="W29" s="24" t="s">
        <v>175</v>
      </c>
      <c r="X29" s="24" t="s">
        <v>149</v>
      </c>
      <c r="Y29" s="24" t="s">
        <v>41</v>
      </c>
      <c r="Z29" s="24" t="s">
        <v>41</v>
      </c>
      <c r="AA29" s="24" t="s">
        <v>42</v>
      </c>
    </row>
    <row r="30" s="4" customFormat="1" ht="101" customHeight="1" spans="1:27">
      <c r="A30" s="23">
        <v>26</v>
      </c>
      <c r="B30" s="24" t="s">
        <v>32</v>
      </c>
      <c r="C30" s="24" t="s">
        <v>170</v>
      </c>
      <c r="D30" s="24" t="s">
        <v>176</v>
      </c>
      <c r="E30" s="25" t="s">
        <v>177</v>
      </c>
      <c r="F30" s="24" t="s">
        <v>36</v>
      </c>
      <c r="G30" s="24" t="s">
        <v>178</v>
      </c>
      <c r="H30" s="24" t="s">
        <v>38</v>
      </c>
      <c r="I30" s="24"/>
      <c r="J30" s="24"/>
      <c r="K30" s="24">
        <v>2024</v>
      </c>
      <c r="L30" s="31">
        <v>45352</v>
      </c>
      <c r="M30" s="31">
        <v>45597</v>
      </c>
      <c r="N30" s="24"/>
      <c r="O30" s="24"/>
      <c r="P30" s="24"/>
      <c r="Q30" s="24"/>
      <c r="R30" s="25">
        <f t="shared" si="0"/>
        <v>60</v>
      </c>
      <c r="S30" s="25"/>
      <c r="T30" s="25"/>
      <c r="U30" s="25"/>
      <c r="V30" s="25">
        <v>60</v>
      </c>
      <c r="W30" s="24" t="s">
        <v>179</v>
      </c>
      <c r="X30" s="24" t="s">
        <v>180</v>
      </c>
      <c r="Y30" s="24" t="s">
        <v>41</v>
      </c>
      <c r="Z30" s="24" t="s">
        <v>41</v>
      </c>
      <c r="AA30" s="24" t="s">
        <v>42</v>
      </c>
    </row>
    <row r="31" s="4" customFormat="1" ht="60" customHeight="1" spans="1:27">
      <c r="A31" s="23">
        <v>27</v>
      </c>
      <c r="B31" s="24" t="s">
        <v>32</v>
      </c>
      <c r="C31" s="24" t="s">
        <v>132</v>
      </c>
      <c r="D31" s="24" t="s">
        <v>181</v>
      </c>
      <c r="E31" s="25" t="s">
        <v>182</v>
      </c>
      <c r="F31" s="24" t="s">
        <v>36</v>
      </c>
      <c r="G31" s="24" t="s">
        <v>183</v>
      </c>
      <c r="H31" s="24" t="s">
        <v>184</v>
      </c>
      <c r="I31" s="24" t="s">
        <v>185</v>
      </c>
      <c r="J31" s="24"/>
      <c r="K31" s="24">
        <v>2024</v>
      </c>
      <c r="L31" s="31">
        <v>45412</v>
      </c>
      <c r="M31" s="31">
        <v>45626</v>
      </c>
      <c r="N31" s="24">
        <v>22</v>
      </c>
      <c r="O31" s="24">
        <v>59</v>
      </c>
      <c r="P31" s="24">
        <v>13</v>
      </c>
      <c r="Q31" s="24">
        <v>42</v>
      </c>
      <c r="R31" s="25">
        <f t="shared" si="0"/>
        <v>10</v>
      </c>
      <c r="S31" s="25"/>
      <c r="T31" s="25"/>
      <c r="U31" s="25"/>
      <c r="V31" s="25">
        <v>10</v>
      </c>
      <c r="W31" s="24" t="s">
        <v>186</v>
      </c>
      <c r="X31" s="24" t="s">
        <v>187</v>
      </c>
      <c r="Y31" s="24" t="s">
        <v>188</v>
      </c>
      <c r="Z31" s="24" t="s">
        <v>41</v>
      </c>
      <c r="AA31" s="24" t="s">
        <v>42</v>
      </c>
    </row>
    <row r="32" s="4" customFormat="1" ht="121" customHeight="1" spans="1:27">
      <c r="A32" s="23">
        <v>28</v>
      </c>
      <c r="B32" s="24" t="s">
        <v>32</v>
      </c>
      <c r="C32" s="24" t="s">
        <v>132</v>
      </c>
      <c r="D32" s="24" t="s">
        <v>181</v>
      </c>
      <c r="E32" s="25" t="s">
        <v>189</v>
      </c>
      <c r="F32" s="24" t="s">
        <v>36</v>
      </c>
      <c r="G32" s="24" t="s">
        <v>190</v>
      </c>
      <c r="H32" s="24" t="s">
        <v>102</v>
      </c>
      <c r="I32" s="24" t="s">
        <v>191</v>
      </c>
      <c r="J32" s="24"/>
      <c r="K32" s="24">
        <v>2024</v>
      </c>
      <c r="L32" s="31">
        <v>45412</v>
      </c>
      <c r="M32" s="31">
        <v>45626</v>
      </c>
      <c r="N32" s="24">
        <v>55</v>
      </c>
      <c r="O32" s="24">
        <v>107</v>
      </c>
      <c r="P32" s="24">
        <v>18</v>
      </c>
      <c r="Q32" s="24">
        <v>73</v>
      </c>
      <c r="R32" s="25">
        <f t="shared" si="0"/>
        <v>200</v>
      </c>
      <c r="S32" s="25"/>
      <c r="T32" s="25"/>
      <c r="U32" s="25"/>
      <c r="V32" s="25">
        <v>200</v>
      </c>
      <c r="W32" s="24" t="s">
        <v>192</v>
      </c>
      <c r="X32" s="24" t="s">
        <v>193</v>
      </c>
      <c r="Y32" s="24" t="s">
        <v>106</v>
      </c>
      <c r="Z32" s="24" t="s">
        <v>41</v>
      </c>
      <c r="AA32" s="24" t="s">
        <v>42</v>
      </c>
    </row>
    <row r="33" s="4" customFormat="1" ht="139" customHeight="1" spans="1:27">
      <c r="A33" s="23">
        <v>29</v>
      </c>
      <c r="B33" s="24" t="s">
        <v>32</v>
      </c>
      <c r="C33" s="24" t="s">
        <v>119</v>
      </c>
      <c r="D33" s="24" t="s">
        <v>181</v>
      </c>
      <c r="E33" s="25" t="s">
        <v>194</v>
      </c>
      <c r="F33" s="24" t="s">
        <v>195</v>
      </c>
      <c r="G33" s="24" t="s">
        <v>196</v>
      </c>
      <c r="H33" s="24" t="s">
        <v>197</v>
      </c>
      <c r="I33" s="24" t="s">
        <v>198</v>
      </c>
      <c r="J33" s="24"/>
      <c r="K33" s="24">
        <v>2024</v>
      </c>
      <c r="L33" s="31">
        <v>45412</v>
      </c>
      <c r="M33" s="31">
        <v>45534</v>
      </c>
      <c r="N33" s="24">
        <v>670</v>
      </c>
      <c r="O33" s="24">
        <v>2334</v>
      </c>
      <c r="P33" s="24">
        <v>139</v>
      </c>
      <c r="Q33" s="24">
        <v>353</v>
      </c>
      <c r="R33" s="25">
        <f t="shared" si="0"/>
        <v>110</v>
      </c>
      <c r="S33" s="25"/>
      <c r="T33" s="25">
        <v>60</v>
      </c>
      <c r="U33" s="25"/>
      <c r="V33" s="25">
        <v>50</v>
      </c>
      <c r="W33" s="24" t="s">
        <v>199</v>
      </c>
      <c r="X33" s="24" t="s">
        <v>200</v>
      </c>
      <c r="Y33" s="24" t="s">
        <v>201</v>
      </c>
      <c r="Z33" s="24" t="s">
        <v>41</v>
      </c>
      <c r="AA33" s="24" t="s">
        <v>42</v>
      </c>
    </row>
    <row r="34" s="4" customFormat="1" ht="67" customHeight="1" spans="1:27">
      <c r="A34" s="23">
        <v>30</v>
      </c>
      <c r="B34" s="24" t="s">
        <v>32</v>
      </c>
      <c r="C34" s="24" t="s">
        <v>33</v>
      </c>
      <c r="D34" s="24" t="s">
        <v>181</v>
      </c>
      <c r="E34" s="25" t="s">
        <v>202</v>
      </c>
      <c r="F34" s="24" t="s">
        <v>36</v>
      </c>
      <c r="G34" s="24" t="s">
        <v>203</v>
      </c>
      <c r="H34" s="24" t="s">
        <v>204</v>
      </c>
      <c r="I34" s="24"/>
      <c r="J34" s="24"/>
      <c r="K34" s="24">
        <v>2024</v>
      </c>
      <c r="L34" s="31">
        <v>45474</v>
      </c>
      <c r="M34" s="31">
        <v>45626</v>
      </c>
      <c r="N34" s="24">
        <v>345</v>
      </c>
      <c r="O34" s="24">
        <v>960</v>
      </c>
      <c r="P34" s="24">
        <v>205</v>
      </c>
      <c r="Q34" s="24">
        <v>458</v>
      </c>
      <c r="R34" s="25">
        <f t="shared" si="0"/>
        <v>100</v>
      </c>
      <c r="S34" s="25"/>
      <c r="T34" s="25"/>
      <c r="U34" s="25">
        <v>100</v>
      </c>
      <c r="V34" s="25"/>
      <c r="W34" s="24" t="s">
        <v>205</v>
      </c>
      <c r="X34" s="24" t="s">
        <v>98</v>
      </c>
      <c r="Y34" s="24" t="s">
        <v>41</v>
      </c>
      <c r="Z34" s="24" t="s">
        <v>41</v>
      </c>
      <c r="AA34" s="24" t="s">
        <v>42</v>
      </c>
    </row>
    <row r="35" s="6" customFormat="1" ht="67" customHeight="1" spans="1:27">
      <c r="A35" s="23">
        <v>31</v>
      </c>
      <c r="B35" s="24" t="s">
        <v>163</v>
      </c>
      <c r="C35" s="24" t="s">
        <v>206</v>
      </c>
      <c r="D35" s="24" t="s">
        <v>207</v>
      </c>
      <c r="E35" s="25" t="s">
        <v>208</v>
      </c>
      <c r="F35" s="24" t="s">
        <v>36</v>
      </c>
      <c r="G35" s="24" t="s">
        <v>209</v>
      </c>
      <c r="H35" s="24" t="s">
        <v>210</v>
      </c>
      <c r="I35" s="24"/>
      <c r="J35" s="24"/>
      <c r="K35" s="24">
        <v>2024</v>
      </c>
      <c r="L35" s="31">
        <v>45352</v>
      </c>
      <c r="M35" s="31">
        <v>45597</v>
      </c>
      <c r="N35" s="24"/>
      <c r="O35" s="24"/>
      <c r="P35" s="24"/>
      <c r="Q35" s="24"/>
      <c r="R35" s="25">
        <f t="shared" si="0"/>
        <v>2987.64</v>
      </c>
      <c r="S35" s="25">
        <v>3.3363</v>
      </c>
      <c r="T35" s="25">
        <v>582.888745</v>
      </c>
      <c r="U35" s="25">
        <v>317.138789</v>
      </c>
      <c r="V35" s="25">
        <v>2084.276166</v>
      </c>
      <c r="W35" s="24" t="s">
        <v>211</v>
      </c>
      <c r="X35" s="24" t="s">
        <v>212</v>
      </c>
      <c r="Y35" s="24" t="s">
        <v>41</v>
      </c>
      <c r="Z35" s="24" t="s">
        <v>41</v>
      </c>
      <c r="AA35" s="24" t="s">
        <v>42</v>
      </c>
    </row>
    <row r="36" s="6" customFormat="1" ht="67" customHeight="1" spans="1:27">
      <c r="A36" s="23">
        <v>32</v>
      </c>
      <c r="B36" s="24" t="s">
        <v>32</v>
      </c>
      <c r="C36" s="24" t="s">
        <v>132</v>
      </c>
      <c r="D36" s="24" t="s">
        <v>213</v>
      </c>
      <c r="E36" s="25" t="s">
        <v>214</v>
      </c>
      <c r="F36" s="24" t="s">
        <v>172</v>
      </c>
      <c r="G36" s="24" t="s">
        <v>215</v>
      </c>
      <c r="H36" s="24" t="s">
        <v>216</v>
      </c>
      <c r="I36" s="24"/>
      <c r="J36" s="24"/>
      <c r="K36" s="24">
        <v>2024</v>
      </c>
      <c r="L36" s="31">
        <v>45352</v>
      </c>
      <c r="M36" s="31">
        <v>45442</v>
      </c>
      <c r="N36" s="24">
        <v>500</v>
      </c>
      <c r="O36" s="24">
        <v>1500</v>
      </c>
      <c r="P36" s="24">
        <v>300</v>
      </c>
      <c r="Q36" s="24">
        <v>1000</v>
      </c>
      <c r="R36" s="25">
        <f t="shared" si="0"/>
        <v>100</v>
      </c>
      <c r="S36" s="25"/>
      <c r="T36" s="25"/>
      <c r="U36" s="25"/>
      <c r="V36" s="25">
        <v>100</v>
      </c>
      <c r="W36" s="24" t="s">
        <v>217</v>
      </c>
      <c r="X36" s="24" t="s">
        <v>218</v>
      </c>
      <c r="Y36" s="24" t="s">
        <v>219</v>
      </c>
      <c r="Z36" s="24" t="s">
        <v>219</v>
      </c>
      <c r="AA36" s="24" t="s">
        <v>42</v>
      </c>
    </row>
    <row r="37" s="4" customFormat="1" ht="75" customHeight="1" spans="1:27">
      <c r="A37" s="23">
        <v>33</v>
      </c>
      <c r="B37" s="24" t="s">
        <v>163</v>
      </c>
      <c r="C37" s="24" t="s">
        <v>220</v>
      </c>
      <c r="D37" s="24" t="s">
        <v>220</v>
      </c>
      <c r="E37" s="25" t="s">
        <v>221</v>
      </c>
      <c r="F37" s="24" t="s">
        <v>172</v>
      </c>
      <c r="G37" s="24" t="s">
        <v>222</v>
      </c>
      <c r="H37" s="24" t="s">
        <v>95</v>
      </c>
      <c r="I37" s="24" t="s">
        <v>223</v>
      </c>
      <c r="J37" s="24" t="s">
        <v>137</v>
      </c>
      <c r="K37" s="24">
        <v>2024</v>
      </c>
      <c r="L37" s="31">
        <v>45430</v>
      </c>
      <c r="M37" s="31">
        <v>45593</v>
      </c>
      <c r="N37" s="24">
        <v>343</v>
      </c>
      <c r="O37" s="24">
        <v>1058</v>
      </c>
      <c r="P37" s="24">
        <v>139</v>
      </c>
      <c r="Q37" s="24">
        <v>407</v>
      </c>
      <c r="R37" s="25">
        <f t="shared" si="0"/>
        <v>100</v>
      </c>
      <c r="S37" s="25">
        <v>100</v>
      </c>
      <c r="T37" s="25"/>
      <c r="U37" s="25"/>
      <c r="V37" s="25"/>
      <c r="W37" s="24" t="s">
        <v>224</v>
      </c>
      <c r="X37" s="24" t="s">
        <v>225</v>
      </c>
      <c r="Y37" s="24" t="s">
        <v>99</v>
      </c>
      <c r="Z37" s="24" t="s">
        <v>226</v>
      </c>
      <c r="AA37" s="24" t="s">
        <v>42</v>
      </c>
    </row>
    <row r="38" s="4" customFormat="1" ht="75" customHeight="1" spans="1:27">
      <c r="A38" s="23">
        <v>34</v>
      </c>
      <c r="B38" s="24" t="s">
        <v>163</v>
      </c>
      <c r="C38" s="24" t="s">
        <v>220</v>
      </c>
      <c r="D38" s="24" t="s">
        <v>220</v>
      </c>
      <c r="E38" s="25" t="s">
        <v>227</v>
      </c>
      <c r="F38" s="24" t="s">
        <v>172</v>
      </c>
      <c r="G38" s="24" t="s">
        <v>228</v>
      </c>
      <c r="H38" s="24" t="s">
        <v>95</v>
      </c>
      <c r="I38" s="24" t="s">
        <v>223</v>
      </c>
      <c r="J38" s="24" t="s">
        <v>137</v>
      </c>
      <c r="K38" s="24">
        <v>2024</v>
      </c>
      <c r="L38" s="31">
        <v>45430</v>
      </c>
      <c r="M38" s="31">
        <v>45593</v>
      </c>
      <c r="N38" s="24">
        <v>343</v>
      </c>
      <c r="O38" s="24">
        <v>1058</v>
      </c>
      <c r="P38" s="24">
        <v>139</v>
      </c>
      <c r="Q38" s="24">
        <v>407</v>
      </c>
      <c r="R38" s="25">
        <f t="shared" si="0"/>
        <v>100</v>
      </c>
      <c r="S38" s="25">
        <v>100</v>
      </c>
      <c r="T38" s="25"/>
      <c r="U38" s="25"/>
      <c r="V38" s="25"/>
      <c r="W38" s="24" t="s">
        <v>229</v>
      </c>
      <c r="X38" s="24" t="s">
        <v>225</v>
      </c>
      <c r="Y38" s="24" t="s">
        <v>99</v>
      </c>
      <c r="Z38" s="24" t="s">
        <v>226</v>
      </c>
      <c r="AA38" s="24" t="s">
        <v>42</v>
      </c>
    </row>
    <row r="39" s="6" customFormat="1" ht="66" customHeight="1" spans="1:27">
      <c r="A39" s="23">
        <v>35</v>
      </c>
      <c r="B39" s="24" t="s">
        <v>163</v>
      </c>
      <c r="C39" s="24" t="s">
        <v>220</v>
      </c>
      <c r="D39" s="24" t="s">
        <v>220</v>
      </c>
      <c r="E39" s="25" t="s">
        <v>230</v>
      </c>
      <c r="F39" s="24" t="s">
        <v>172</v>
      </c>
      <c r="G39" s="24" t="s">
        <v>231</v>
      </c>
      <c r="H39" s="24" t="s">
        <v>232</v>
      </c>
      <c r="I39" s="24" t="s">
        <v>233</v>
      </c>
      <c r="J39" s="24" t="s">
        <v>137</v>
      </c>
      <c r="K39" s="24">
        <v>2024</v>
      </c>
      <c r="L39" s="31">
        <v>45292</v>
      </c>
      <c r="M39" s="31">
        <v>45444</v>
      </c>
      <c r="N39" s="24">
        <v>225</v>
      </c>
      <c r="O39" s="24">
        <v>658</v>
      </c>
      <c r="P39" s="24">
        <v>127</v>
      </c>
      <c r="Q39" s="24">
        <v>342</v>
      </c>
      <c r="R39" s="25">
        <f t="shared" si="0"/>
        <v>383</v>
      </c>
      <c r="S39" s="25"/>
      <c r="T39" s="25"/>
      <c r="U39" s="25"/>
      <c r="V39" s="25">
        <v>383</v>
      </c>
      <c r="W39" s="24" t="s">
        <v>234</v>
      </c>
      <c r="X39" s="24" t="s">
        <v>235</v>
      </c>
      <c r="Y39" s="24" t="s">
        <v>85</v>
      </c>
      <c r="Z39" s="24" t="s">
        <v>226</v>
      </c>
      <c r="AA39" s="24" t="s">
        <v>42</v>
      </c>
    </row>
    <row r="40" s="7" customFormat="1" ht="88" customHeight="1" spans="1:27">
      <c r="A40" s="23">
        <v>36</v>
      </c>
      <c r="B40" s="24" t="s">
        <v>163</v>
      </c>
      <c r="C40" s="24" t="s">
        <v>220</v>
      </c>
      <c r="D40" s="24" t="s">
        <v>236</v>
      </c>
      <c r="E40" s="25" t="s">
        <v>237</v>
      </c>
      <c r="F40" s="24" t="s">
        <v>172</v>
      </c>
      <c r="G40" s="24" t="s">
        <v>238</v>
      </c>
      <c r="H40" s="24" t="s">
        <v>239</v>
      </c>
      <c r="I40" s="24" t="s">
        <v>240</v>
      </c>
      <c r="J40" s="24"/>
      <c r="K40" s="24">
        <v>2024</v>
      </c>
      <c r="L40" s="31">
        <v>45463</v>
      </c>
      <c r="M40" s="31">
        <v>45524</v>
      </c>
      <c r="N40" s="24">
        <v>7082</v>
      </c>
      <c r="O40" s="24">
        <v>20062</v>
      </c>
      <c r="P40" s="24">
        <v>2329</v>
      </c>
      <c r="Q40" s="24">
        <v>6281</v>
      </c>
      <c r="R40" s="25">
        <f t="shared" ref="R40:R68" si="1">SUM(S40:V40)</f>
        <v>116.585</v>
      </c>
      <c r="S40" s="25"/>
      <c r="T40" s="25"/>
      <c r="U40" s="25"/>
      <c r="V40" s="25">
        <v>116.585</v>
      </c>
      <c r="W40" s="24" t="s">
        <v>241</v>
      </c>
      <c r="X40" s="24" t="s">
        <v>242</v>
      </c>
      <c r="Y40" s="24" t="s">
        <v>243</v>
      </c>
      <c r="Z40" s="24" t="s">
        <v>226</v>
      </c>
      <c r="AA40" s="24" t="s">
        <v>42</v>
      </c>
    </row>
    <row r="41" s="7" customFormat="1" ht="88" customHeight="1" spans="1:27">
      <c r="A41" s="23">
        <v>37</v>
      </c>
      <c r="B41" s="24" t="s">
        <v>163</v>
      </c>
      <c r="C41" s="24" t="s">
        <v>244</v>
      </c>
      <c r="D41" s="24" t="s">
        <v>245</v>
      </c>
      <c r="E41" s="25" t="s">
        <v>246</v>
      </c>
      <c r="F41" s="24" t="s">
        <v>36</v>
      </c>
      <c r="G41" s="24" t="s">
        <v>247</v>
      </c>
      <c r="H41" s="24" t="s">
        <v>197</v>
      </c>
      <c r="I41" s="24" t="s">
        <v>248</v>
      </c>
      <c r="J41" s="24" t="s">
        <v>137</v>
      </c>
      <c r="K41" s="24">
        <v>2024</v>
      </c>
      <c r="L41" s="31">
        <v>45402</v>
      </c>
      <c r="M41" s="31">
        <v>45626</v>
      </c>
      <c r="N41" s="24">
        <v>670</v>
      </c>
      <c r="O41" s="24">
        <v>2334</v>
      </c>
      <c r="P41" s="24">
        <v>155</v>
      </c>
      <c r="Q41" s="24">
        <v>393</v>
      </c>
      <c r="R41" s="25">
        <f t="shared" si="1"/>
        <v>45.591881</v>
      </c>
      <c r="S41" s="25"/>
      <c r="T41" s="25">
        <v>45.591881</v>
      </c>
      <c r="U41" s="25"/>
      <c r="V41" s="25"/>
      <c r="W41" s="24" t="s">
        <v>249</v>
      </c>
      <c r="X41" s="24" t="s">
        <v>250</v>
      </c>
      <c r="Y41" s="24" t="s">
        <v>201</v>
      </c>
      <c r="Z41" s="24" t="s">
        <v>251</v>
      </c>
      <c r="AA41" s="24" t="s">
        <v>42</v>
      </c>
    </row>
    <row r="42" s="4" customFormat="1" ht="150" customHeight="1" spans="1:27">
      <c r="A42" s="23">
        <v>38</v>
      </c>
      <c r="B42" s="24" t="s">
        <v>163</v>
      </c>
      <c r="C42" s="24" t="s">
        <v>252</v>
      </c>
      <c r="D42" s="24" t="s">
        <v>245</v>
      </c>
      <c r="E42" s="25" t="s">
        <v>253</v>
      </c>
      <c r="F42" s="24" t="s">
        <v>36</v>
      </c>
      <c r="G42" s="24" t="s">
        <v>254</v>
      </c>
      <c r="H42" s="24" t="s">
        <v>255</v>
      </c>
      <c r="I42" s="24" t="s">
        <v>256</v>
      </c>
      <c r="J42" s="24" t="s">
        <v>137</v>
      </c>
      <c r="K42" s="24">
        <v>2024</v>
      </c>
      <c r="L42" s="31">
        <v>45417</v>
      </c>
      <c r="M42" s="31">
        <v>45656</v>
      </c>
      <c r="N42" s="24">
        <v>281</v>
      </c>
      <c r="O42" s="24">
        <v>780</v>
      </c>
      <c r="P42" s="24">
        <v>124</v>
      </c>
      <c r="Q42" s="24">
        <v>284</v>
      </c>
      <c r="R42" s="25">
        <f t="shared" si="1"/>
        <v>37.946745</v>
      </c>
      <c r="S42" s="25">
        <v>37.5</v>
      </c>
      <c r="T42" s="25">
        <v>0.446745</v>
      </c>
      <c r="U42" s="25"/>
      <c r="V42" s="25"/>
      <c r="W42" s="24" t="s">
        <v>257</v>
      </c>
      <c r="X42" s="24" t="s">
        <v>258</v>
      </c>
      <c r="Y42" s="24" t="s">
        <v>259</v>
      </c>
      <c r="Z42" s="24" t="s">
        <v>251</v>
      </c>
      <c r="AA42" s="24" t="s">
        <v>42</v>
      </c>
    </row>
    <row r="43" s="6" customFormat="1" ht="105" customHeight="1" spans="1:27">
      <c r="A43" s="23">
        <v>39</v>
      </c>
      <c r="B43" s="24" t="s">
        <v>163</v>
      </c>
      <c r="C43" s="24" t="s">
        <v>260</v>
      </c>
      <c r="D43" s="24" t="s">
        <v>260</v>
      </c>
      <c r="E43" s="25" t="s">
        <v>261</v>
      </c>
      <c r="F43" s="24" t="s">
        <v>36</v>
      </c>
      <c r="G43" s="24" t="s">
        <v>262</v>
      </c>
      <c r="H43" s="24" t="s">
        <v>263</v>
      </c>
      <c r="I43" s="24" t="s">
        <v>262</v>
      </c>
      <c r="J43" s="24" t="s">
        <v>137</v>
      </c>
      <c r="K43" s="24">
        <v>2024</v>
      </c>
      <c r="L43" s="31">
        <v>45402</v>
      </c>
      <c r="M43" s="31">
        <v>45626</v>
      </c>
      <c r="N43" s="24" t="s">
        <v>38</v>
      </c>
      <c r="O43" s="24" t="s">
        <v>38</v>
      </c>
      <c r="P43" s="24" t="s">
        <v>38</v>
      </c>
      <c r="Q43" s="24" t="s">
        <v>38</v>
      </c>
      <c r="R43" s="25">
        <f t="shared" si="1"/>
        <v>59</v>
      </c>
      <c r="S43" s="25"/>
      <c r="T43" s="25"/>
      <c r="U43" s="25">
        <v>59</v>
      </c>
      <c r="V43" s="25"/>
      <c r="W43" s="24" t="s">
        <v>264</v>
      </c>
      <c r="X43" s="24" t="s">
        <v>265</v>
      </c>
      <c r="Y43" s="24" t="s">
        <v>266</v>
      </c>
      <c r="Z43" s="24" t="s">
        <v>251</v>
      </c>
      <c r="AA43" s="24" t="s">
        <v>42</v>
      </c>
    </row>
    <row r="44" s="7" customFormat="1" ht="136" customHeight="1" spans="1:27">
      <c r="A44" s="23">
        <v>40</v>
      </c>
      <c r="B44" s="24" t="s">
        <v>32</v>
      </c>
      <c r="C44" s="24" t="s">
        <v>267</v>
      </c>
      <c r="D44" s="24" t="s">
        <v>268</v>
      </c>
      <c r="E44" s="25" t="s">
        <v>269</v>
      </c>
      <c r="F44" s="24" t="s">
        <v>36</v>
      </c>
      <c r="G44" s="24" t="s">
        <v>270</v>
      </c>
      <c r="H44" s="24" t="s">
        <v>68</v>
      </c>
      <c r="I44" s="24" t="s">
        <v>271</v>
      </c>
      <c r="J44" s="24" t="s">
        <v>137</v>
      </c>
      <c r="K44" s="24">
        <v>2024</v>
      </c>
      <c r="L44" s="31">
        <v>45392</v>
      </c>
      <c r="M44" s="31">
        <v>45565</v>
      </c>
      <c r="N44" s="24">
        <v>266</v>
      </c>
      <c r="O44" s="24">
        <v>890</v>
      </c>
      <c r="P44" s="24">
        <v>67</v>
      </c>
      <c r="Q44" s="24">
        <v>221</v>
      </c>
      <c r="R44" s="25">
        <f t="shared" si="1"/>
        <v>160.68</v>
      </c>
      <c r="S44" s="25"/>
      <c r="T44" s="25"/>
      <c r="U44" s="25"/>
      <c r="V44" s="25">
        <v>160.68</v>
      </c>
      <c r="W44" s="24" t="s">
        <v>272</v>
      </c>
      <c r="X44" s="24" t="s">
        <v>273</v>
      </c>
      <c r="Y44" s="24" t="s">
        <v>71</v>
      </c>
      <c r="Z44" s="24" t="s">
        <v>274</v>
      </c>
      <c r="AA44" s="24" t="s">
        <v>42</v>
      </c>
    </row>
    <row r="45" s="8" customFormat="1" ht="112" customHeight="1" spans="1:27">
      <c r="A45" s="23">
        <v>41</v>
      </c>
      <c r="B45" s="24" t="s">
        <v>32</v>
      </c>
      <c r="C45" s="24" t="s">
        <v>267</v>
      </c>
      <c r="D45" s="24" t="s">
        <v>268</v>
      </c>
      <c r="E45" s="25" t="s">
        <v>275</v>
      </c>
      <c r="F45" s="24" t="s">
        <v>36</v>
      </c>
      <c r="G45" s="24" t="s">
        <v>276</v>
      </c>
      <c r="H45" s="24" t="s">
        <v>68</v>
      </c>
      <c r="I45" s="24" t="s">
        <v>277</v>
      </c>
      <c r="J45" s="24" t="s">
        <v>137</v>
      </c>
      <c r="K45" s="24" t="s">
        <v>278</v>
      </c>
      <c r="L45" s="31">
        <v>45392</v>
      </c>
      <c r="M45" s="31">
        <v>45565</v>
      </c>
      <c r="N45" s="24">
        <v>322</v>
      </c>
      <c r="O45" s="24">
        <v>1082</v>
      </c>
      <c r="P45" s="24">
        <v>86</v>
      </c>
      <c r="Q45" s="24">
        <v>331</v>
      </c>
      <c r="R45" s="25">
        <f t="shared" si="1"/>
        <v>180</v>
      </c>
      <c r="S45" s="25"/>
      <c r="T45" s="25"/>
      <c r="U45" s="25"/>
      <c r="V45" s="25">
        <v>180</v>
      </c>
      <c r="W45" s="24" t="s">
        <v>279</v>
      </c>
      <c r="X45" s="24" t="s">
        <v>280</v>
      </c>
      <c r="Y45" s="24" t="s">
        <v>71</v>
      </c>
      <c r="Z45" s="24" t="s">
        <v>274</v>
      </c>
      <c r="AA45" s="24" t="s">
        <v>42</v>
      </c>
    </row>
    <row r="46" s="6" customFormat="1" ht="144" customHeight="1" spans="1:27">
      <c r="A46" s="23">
        <v>42</v>
      </c>
      <c r="B46" s="24" t="s">
        <v>32</v>
      </c>
      <c r="C46" s="24" t="s">
        <v>267</v>
      </c>
      <c r="D46" s="24" t="s">
        <v>268</v>
      </c>
      <c r="E46" s="25" t="s">
        <v>281</v>
      </c>
      <c r="F46" s="24" t="s">
        <v>36</v>
      </c>
      <c r="G46" s="24" t="s">
        <v>282</v>
      </c>
      <c r="H46" s="24" t="s">
        <v>283</v>
      </c>
      <c r="I46" s="24" t="s">
        <v>284</v>
      </c>
      <c r="J46" s="24" t="s">
        <v>137</v>
      </c>
      <c r="K46" s="24">
        <v>2024</v>
      </c>
      <c r="L46" s="31">
        <v>45413</v>
      </c>
      <c r="M46" s="31">
        <v>45565</v>
      </c>
      <c r="N46" s="24">
        <v>397</v>
      </c>
      <c r="O46" s="24">
        <v>1136</v>
      </c>
      <c r="P46" s="24">
        <v>144</v>
      </c>
      <c r="Q46" s="24">
        <v>376</v>
      </c>
      <c r="R46" s="25">
        <f t="shared" si="1"/>
        <v>100</v>
      </c>
      <c r="S46" s="25"/>
      <c r="T46" s="25"/>
      <c r="U46" s="25">
        <v>100</v>
      </c>
      <c r="V46" s="25"/>
      <c r="W46" s="24" t="s">
        <v>285</v>
      </c>
      <c r="X46" s="24" t="s">
        <v>286</v>
      </c>
      <c r="Y46" s="24" t="s">
        <v>287</v>
      </c>
      <c r="Z46" s="24" t="s">
        <v>274</v>
      </c>
      <c r="AA46" s="24" t="s">
        <v>42</v>
      </c>
    </row>
    <row r="47" s="6" customFormat="1" ht="82" customHeight="1" spans="1:27">
      <c r="A47" s="23">
        <v>43</v>
      </c>
      <c r="B47" s="24" t="s">
        <v>32</v>
      </c>
      <c r="C47" s="24" t="s">
        <v>267</v>
      </c>
      <c r="D47" s="24" t="s">
        <v>268</v>
      </c>
      <c r="E47" s="25" t="s">
        <v>288</v>
      </c>
      <c r="F47" s="24" t="s">
        <v>36</v>
      </c>
      <c r="G47" s="24" t="s">
        <v>289</v>
      </c>
      <c r="H47" s="24" t="s">
        <v>239</v>
      </c>
      <c r="I47" s="24" t="s">
        <v>290</v>
      </c>
      <c r="J47" s="24" t="s">
        <v>137</v>
      </c>
      <c r="K47" s="24">
        <v>2024</v>
      </c>
      <c r="L47" s="31">
        <v>45400</v>
      </c>
      <c r="M47" s="31">
        <v>45555</v>
      </c>
      <c r="N47" s="24">
        <v>271</v>
      </c>
      <c r="O47" s="24">
        <v>756</v>
      </c>
      <c r="P47" s="24">
        <v>97</v>
      </c>
      <c r="Q47" s="24">
        <v>366</v>
      </c>
      <c r="R47" s="25">
        <f t="shared" si="1"/>
        <v>120</v>
      </c>
      <c r="S47" s="25"/>
      <c r="T47" s="25"/>
      <c r="U47" s="25">
        <v>50</v>
      </c>
      <c r="V47" s="25">
        <v>70</v>
      </c>
      <c r="W47" s="24" t="s">
        <v>291</v>
      </c>
      <c r="X47" s="24" t="s">
        <v>292</v>
      </c>
      <c r="Y47" s="24" t="s">
        <v>243</v>
      </c>
      <c r="Z47" s="24" t="s">
        <v>274</v>
      </c>
      <c r="AA47" s="24" t="s">
        <v>42</v>
      </c>
    </row>
    <row r="48" s="6" customFormat="1" ht="61" customHeight="1" spans="1:27">
      <c r="A48" s="23">
        <v>44</v>
      </c>
      <c r="B48" s="24" t="s">
        <v>32</v>
      </c>
      <c r="C48" s="24" t="s">
        <v>267</v>
      </c>
      <c r="D48" s="24" t="s">
        <v>268</v>
      </c>
      <c r="E48" s="25" t="s">
        <v>293</v>
      </c>
      <c r="F48" s="24" t="s">
        <v>36</v>
      </c>
      <c r="G48" s="24" t="s">
        <v>294</v>
      </c>
      <c r="H48" s="24" t="s">
        <v>239</v>
      </c>
      <c r="I48" s="24" t="s">
        <v>295</v>
      </c>
      <c r="J48" s="24" t="s">
        <v>137</v>
      </c>
      <c r="K48" s="24">
        <v>2024</v>
      </c>
      <c r="L48" s="31">
        <v>45400</v>
      </c>
      <c r="M48" s="31">
        <v>45555</v>
      </c>
      <c r="N48" s="24">
        <v>441</v>
      </c>
      <c r="O48" s="24">
        <v>1283</v>
      </c>
      <c r="P48" s="24">
        <v>124</v>
      </c>
      <c r="Q48" s="24">
        <v>327</v>
      </c>
      <c r="R48" s="25">
        <f t="shared" si="1"/>
        <v>150</v>
      </c>
      <c r="S48" s="25"/>
      <c r="T48" s="25">
        <v>50</v>
      </c>
      <c r="U48" s="25">
        <v>50</v>
      </c>
      <c r="V48" s="25">
        <v>50</v>
      </c>
      <c r="W48" s="24" t="s">
        <v>296</v>
      </c>
      <c r="X48" s="24" t="s">
        <v>292</v>
      </c>
      <c r="Y48" s="24" t="s">
        <v>243</v>
      </c>
      <c r="Z48" s="24" t="s">
        <v>274</v>
      </c>
      <c r="AA48" s="24" t="s">
        <v>42</v>
      </c>
    </row>
    <row r="49" s="6" customFormat="1" ht="82" customHeight="1" spans="1:27">
      <c r="A49" s="23">
        <v>45</v>
      </c>
      <c r="B49" s="24" t="s">
        <v>32</v>
      </c>
      <c r="C49" s="24" t="s">
        <v>267</v>
      </c>
      <c r="D49" s="24" t="s">
        <v>268</v>
      </c>
      <c r="E49" s="25" t="s">
        <v>297</v>
      </c>
      <c r="F49" s="24" t="s">
        <v>36</v>
      </c>
      <c r="G49" s="24" t="s">
        <v>298</v>
      </c>
      <c r="H49" s="24" t="s">
        <v>239</v>
      </c>
      <c r="I49" s="24" t="s">
        <v>299</v>
      </c>
      <c r="J49" s="24" t="s">
        <v>137</v>
      </c>
      <c r="K49" s="24">
        <v>2024</v>
      </c>
      <c r="L49" s="31">
        <v>45400</v>
      </c>
      <c r="M49" s="31">
        <v>45555</v>
      </c>
      <c r="N49" s="24">
        <v>321</v>
      </c>
      <c r="O49" s="24">
        <v>911</v>
      </c>
      <c r="P49" s="24">
        <v>132</v>
      </c>
      <c r="Q49" s="24">
        <v>350</v>
      </c>
      <c r="R49" s="25">
        <f t="shared" si="1"/>
        <v>200</v>
      </c>
      <c r="S49" s="25"/>
      <c r="T49" s="25">
        <v>50</v>
      </c>
      <c r="U49" s="25">
        <v>50</v>
      </c>
      <c r="V49" s="25">
        <v>100</v>
      </c>
      <c r="W49" s="24" t="s">
        <v>300</v>
      </c>
      <c r="X49" s="24" t="s">
        <v>292</v>
      </c>
      <c r="Y49" s="24" t="s">
        <v>243</v>
      </c>
      <c r="Z49" s="24" t="s">
        <v>274</v>
      </c>
      <c r="AA49" s="24" t="s">
        <v>42</v>
      </c>
    </row>
    <row r="50" s="6" customFormat="1" ht="143" customHeight="1" spans="1:27">
      <c r="A50" s="23">
        <v>46</v>
      </c>
      <c r="B50" s="24" t="s">
        <v>32</v>
      </c>
      <c r="C50" s="24" t="s">
        <v>267</v>
      </c>
      <c r="D50" s="24" t="s">
        <v>268</v>
      </c>
      <c r="E50" s="25" t="s">
        <v>301</v>
      </c>
      <c r="F50" s="24" t="s">
        <v>172</v>
      </c>
      <c r="G50" s="24" t="s">
        <v>302</v>
      </c>
      <c r="H50" s="24" t="s">
        <v>95</v>
      </c>
      <c r="I50" s="24" t="s">
        <v>303</v>
      </c>
      <c r="J50" s="24" t="s">
        <v>137</v>
      </c>
      <c r="K50" s="24">
        <v>2024</v>
      </c>
      <c r="L50" s="31">
        <v>45400</v>
      </c>
      <c r="M50" s="31">
        <v>45555</v>
      </c>
      <c r="N50" s="24">
        <v>498</v>
      </c>
      <c r="O50" s="24">
        <v>1423</v>
      </c>
      <c r="P50" s="24">
        <v>191</v>
      </c>
      <c r="Q50" s="24">
        <v>486</v>
      </c>
      <c r="R50" s="25">
        <f t="shared" si="1"/>
        <v>150</v>
      </c>
      <c r="S50" s="25"/>
      <c r="T50" s="25"/>
      <c r="U50" s="25">
        <v>50</v>
      </c>
      <c r="V50" s="25">
        <v>100</v>
      </c>
      <c r="W50" s="24" t="s">
        <v>304</v>
      </c>
      <c r="X50" s="24" t="s">
        <v>305</v>
      </c>
      <c r="Y50" s="24" t="s">
        <v>306</v>
      </c>
      <c r="Z50" s="24" t="s">
        <v>274</v>
      </c>
      <c r="AA50" s="24" t="s">
        <v>42</v>
      </c>
    </row>
    <row r="51" s="6" customFormat="1" ht="151" customHeight="1" spans="1:27">
      <c r="A51" s="23">
        <v>47</v>
      </c>
      <c r="B51" s="24" t="s">
        <v>32</v>
      </c>
      <c r="C51" s="24" t="s">
        <v>267</v>
      </c>
      <c r="D51" s="24" t="s">
        <v>268</v>
      </c>
      <c r="E51" s="25" t="s">
        <v>307</v>
      </c>
      <c r="F51" s="24" t="s">
        <v>36</v>
      </c>
      <c r="G51" s="24" t="s">
        <v>308</v>
      </c>
      <c r="H51" s="24" t="s">
        <v>95</v>
      </c>
      <c r="I51" s="24" t="s">
        <v>309</v>
      </c>
      <c r="J51" s="24" t="s">
        <v>137</v>
      </c>
      <c r="K51" s="24">
        <v>2024</v>
      </c>
      <c r="L51" s="31">
        <v>45400</v>
      </c>
      <c r="M51" s="31">
        <v>45555</v>
      </c>
      <c r="N51" s="24">
        <v>392</v>
      </c>
      <c r="O51" s="24">
        <v>1280</v>
      </c>
      <c r="P51" s="24">
        <v>147</v>
      </c>
      <c r="Q51" s="24">
        <v>486</v>
      </c>
      <c r="R51" s="25">
        <f t="shared" si="1"/>
        <v>200</v>
      </c>
      <c r="S51" s="25"/>
      <c r="T51" s="25">
        <v>50</v>
      </c>
      <c r="U51" s="25">
        <v>50</v>
      </c>
      <c r="V51" s="25">
        <v>100</v>
      </c>
      <c r="W51" s="24" t="s">
        <v>310</v>
      </c>
      <c r="X51" s="24" t="s">
        <v>311</v>
      </c>
      <c r="Y51" s="24" t="s">
        <v>306</v>
      </c>
      <c r="Z51" s="24" t="s">
        <v>274</v>
      </c>
      <c r="AA51" s="24" t="s">
        <v>42</v>
      </c>
    </row>
    <row r="52" s="6" customFormat="1" ht="166" customHeight="1" spans="1:27">
      <c r="A52" s="23">
        <v>48</v>
      </c>
      <c r="B52" s="24" t="s">
        <v>32</v>
      </c>
      <c r="C52" s="24" t="s">
        <v>267</v>
      </c>
      <c r="D52" s="24" t="s">
        <v>268</v>
      </c>
      <c r="E52" s="25" t="s">
        <v>312</v>
      </c>
      <c r="F52" s="24" t="s">
        <v>172</v>
      </c>
      <c r="G52" s="24" t="s">
        <v>313</v>
      </c>
      <c r="H52" s="24" t="s">
        <v>314</v>
      </c>
      <c r="I52" s="24" t="s">
        <v>315</v>
      </c>
      <c r="J52" s="24" t="s">
        <v>137</v>
      </c>
      <c r="K52" s="24" t="s">
        <v>278</v>
      </c>
      <c r="L52" s="31">
        <v>45400</v>
      </c>
      <c r="M52" s="31">
        <v>45555</v>
      </c>
      <c r="N52" s="24">
        <v>55</v>
      </c>
      <c r="O52" s="24">
        <v>120</v>
      </c>
      <c r="P52" s="24">
        <v>21</v>
      </c>
      <c r="Q52" s="24">
        <v>40</v>
      </c>
      <c r="R52" s="25">
        <f t="shared" si="1"/>
        <v>336</v>
      </c>
      <c r="S52" s="25"/>
      <c r="T52" s="25">
        <v>50</v>
      </c>
      <c r="U52" s="25">
        <v>136</v>
      </c>
      <c r="V52" s="25">
        <v>150</v>
      </c>
      <c r="W52" s="24" t="s">
        <v>316</v>
      </c>
      <c r="X52" s="24" t="s">
        <v>317</v>
      </c>
      <c r="Y52" s="24" t="s">
        <v>318</v>
      </c>
      <c r="Z52" s="24" t="s">
        <v>274</v>
      </c>
      <c r="AA52" s="24" t="s">
        <v>42</v>
      </c>
    </row>
    <row r="53" s="6" customFormat="1" ht="164" customHeight="1" spans="1:27">
      <c r="A53" s="23">
        <v>49</v>
      </c>
      <c r="B53" s="24" t="s">
        <v>32</v>
      </c>
      <c r="C53" s="24" t="s">
        <v>267</v>
      </c>
      <c r="D53" s="24" t="s">
        <v>268</v>
      </c>
      <c r="E53" s="25" t="s">
        <v>319</v>
      </c>
      <c r="F53" s="24" t="s">
        <v>36</v>
      </c>
      <c r="G53" s="24" t="s">
        <v>320</v>
      </c>
      <c r="H53" s="24" t="s">
        <v>255</v>
      </c>
      <c r="I53" s="24" t="s">
        <v>321</v>
      </c>
      <c r="J53" s="24" t="s">
        <v>137</v>
      </c>
      <c r="K53" s="24">
        <v>2024</v>
      </c>
      <c r="L53" s="31">
        <v>45400</v>
      </c>
      <c r="M53" s="31">
        <v>45555</v>
      </c>
      <c r="N53" s="24">
        <v>208</v>
      </c>
      <c r="O53" s="24">
        <v>585</v>
      </c>
      <c r="P53" s="24">
        <v>77</v>
      </c>
      <c r="Q53" s="24">
        <v>189</v>
      </c>
      <c r="R53" s="25">
        <f t="shared" si="1"/>
        <v>250</v>
      </c>
      <c r="S53" s="25"/>
      <c r="T53" s="25">
        <v>50</v>
      </c>
      <c r="U53" s="25">
        <v>100</v>
      </c>
      <c r="V53" s="25">
        <v>100</v>
      </c>
      <c r="W53" s="24" t="s">
        <v>322</v>
      </c>
      <c r="X53" s="24" t="s">
        <v>323</v>
      </c>
      <c r="Y53" s="24" t="s">
        <v>61</v>
      </c>
      <c r="Z53" s="24" t="s">
        <v>274</v>
      </c>
      <c r="AA53" s="24" t="s">
        <v>42</v>
      </c>
    </row>
    <row r="54" s="6" customFormat="1" ht="104" customHeight="1" spans="1:27">
      <c r="A54" s="23">
        <v>50</v>
      </c>
      <c r="B54" s="24" t="s">
        <v>32</v>
      </c>
      <c r="C54" s="24" t="s">
        <v>267</v>
      </c>
      <c r="D54" s="24" t="s">
        <v>268</v>
      </c>
      <c r="E54" s="25" t="s">
        <v>324</v>
      </c>
      <c r="F54" s="24" t="s">
        <v>36</v>
      </c>
      <c r="G54" s="24" t="s">
        <v>325</v>
      </c>
      <c r="H54" s="24" t="s">
        <v>152</v>
      </c>
      <c r="I54" s="24" t="s">
        <v>326</v>
      </c>
      <c r="J54" s="24"/>
      <c r="K54" s="24">
        <v>2024</v>
      </c>
      <c r="L54" s="31">
        <v>45400</v>
      </c>
      <c r="M54" s="31">
        <v>45555</v>
      </c>
      <c r="N54" s="24">
        <v>510</v>
      </c>
      <c r="O54" s="24">
        <v>1549</v>
      </c>
      <c r="P54" s="24">
        <v>126</v>
      </c>
      <c r="Q54" s="24">
        <v>310</v>
      </c>
      <c r="R54" s="25">
        <f t="shared" si="1"/>
        <v>300</v>
      </c>
      <c r="S54" s="25"/>
      <c r="T54" s="25">
        <v>50</v>
      </c>
      <c r="U54" s="25">
        <v>100</v>
      </c>
      <c r="V54" s="25">
        <v>150</v>
      </c>
      <c r="W54" s="24" t="s">
        <v>327</v>
      </c>
      <c r="X54" s="24" t="s">
        <v>328</v>
      </c>
      <c r="Y54" s="24" t="s">
        <v>156</v>
      </c>
      <c r="Z54" s="24" t="s">
        <v>274</v>
      </c>
      <c r="AA54" s="24" t="s">
        <v>42</v>
      </c>
    </row>
    <row r="55" s="6" customFormat="1" ht="163" customHeight="1" spans="1:27">
      <c r="A55" s="23">
        <v>51</v>
      </c>
      <c r="B55" s="24" t="s">
        <v>32</v>
      </c>
      <c r="C55" s="24" t="s">
        <v>267</v>
      </c>
      <c r="D55" s="24" t="s">
        <v>268</v>
      </c>
      <c r="E55" s="25" t="s">
        <v>329</v>
      </c>
      <c r="F55" s="24" t="s">
        <v>36</v>
      </c>
      <c r="G55" s="24" t="s">
        <v>330</v>
      </c>
      <c r="H55" s="24" t="s">
        <v>88</v>
      </c>
      <c r="I55" s="24" t="s">
        <v>331</v>
      </c>
      <c r="J55" s="24" t="s">
        <v>137</v>
      </c>
      <c r="K55" s="24">
        <v>2024</v>
      </c>
      <c r="L55" s="31">
        <v>45383</v>
      </c>
      <c r="M55" s="31">
        <v>45626</v>
      </c>
      <c r="N55" s="24">
        <v>410</v>
      </c>
      <c r="O55" s="24">
        <v>980</v>
      </c>
      <c r="P55" s="24">
        <v>121</v>
      </c>
      <c r="Q55" s="24">
        <v>296</v>
      </c>
      <c r="R55" s="25">
        <f t="shared" si="1"/>
        <v>100</v>
      </c>
      <c r="S55" s="25"/>
      <c r="T55" s="25"/>
      <c r="U55" s="25"/>
      <c r="V55" s="25">
        <v>100</v>
      </c>
      <c r="W55" s="24" t="s">
        <v>332</v>
      </c>
      <c r="X55" s="24" t="s">
        <v>333</v>
      </c>
      <c r="Y55" s="24" t="s">
        <v>92</v>
      </c>
      <c r="Z55" s="24" t="s">
        <v>274</v>
      </c>
      <c r="AA55" s="24" t="s">
        <v>42</v>
      </c>
    </row>
    <row r="56" s="6" customFormat="1" ht="82" customHeight="1" spans="1:27">
      <c r="A56" s="23">
        <v>52</v>
      </c>
      <c r="B56" s="24" t="s">
        <v>32</v>
      </c>
      <c r="C56" s="24" t="s">
        <v>334</v>
      </c>
      <c r="D56" s="24" t="s">
        <v>335</v>
      </c>
      <c r="E56" s="25" t="s">
        <v>336</v>
      </c>
      <c r="F56" s="24" t="s">
        <v>172</v>
      </c>
      <c r="G56" s="24" t="s">
        <v>337</v>
      </c>
      <c r="H56" s="24" t="s">
        <v>102</v>
      </c>
      <c r="I56" s="24" t="s">
        <v>130</v>
      </c>
      <c r="J56" s="24" t="s">
        <v>137</v>
      </c>
      <c r="K56" s="24">
        <v>2024</v>
      </c>
      <c r="L56" s="31">
        <v>45366</v>
      </c>
      <c r="M56" s="31">
        <v>45523</v>
      </c>
      <c r="N56" s="24">
        <v>802</v>
      </c>
      <c r="O56" s="24">
        <v>2619</v>
      </c>
      <c r="P56" s="24">
        <v>174</v>
      </c>
      <c r="Q56" s="24">
        <v>419</v>
      </c>
      <c r="R56" s="25">
        <f t="shared" si="1"/>
        <v>271.731933</v>
      </c>
      <c r="S56" s="25"/>
      <c r="T56" s="25"/>
      <c r="U56" s="25"/>
      <c r="V56" s="25">
        <v>271.731933</v>
      </c>
      <c r="W56" s="24" t="s">
        <v>338</v>
      </c>
      <c r="X56" s="24" t="s">
        <v>105</v>
      </c>
      <c r="Y56" s="24" t="s">
        <v>106</v>
      </c>
      <c r="Z56" s="24" t="s">
        <v>274</v>
      </c>
      <c r="AA56" s="24" t="s">
        <v>42</v>
      </c>
    </row>
    <row r="57" s="6" customFormat="1" ht="82" customHeight="1" spans="1:27">
      <c r="A57" s="23">
        <v>53</v>
      </c>
      <c r="B57" s="24" t="s">
        <v>163</v>
      </c>
      <c r="C57" s="24" t="s">
        <v>334</v>
      </c>
      <c r="D57" s="24" t="s">
        <v>339</v>
      </c>
      <c r="E57" s="25" t="s">
        <v>340</v>
      </c>
      <c r="F57" s="24" t="s">
        <v>172</v>
      </c>
      <c r="G57" s="24" t="s">
        <v>341</v>
      </c>
      <c r="H57" s="24" t="s">
        <v>102</v>
      </c>
      <c r="I57" s="24" t="s">
        <v>130</v>
      </c>
      <c r="J57" s="24" t="s">
        <v>137</v>
      </c>
      <c r="K57" s="24">
        <v>2024</v>
      </c>
      <c r="L57" s="31">
        <v>45376</v>
      </c>
      <c r="M57" s="31">
        <v>45523</v>
      </c>
      <c r="N57" s="24">
        <v>802</v>
      </c>
      <c r="O57" s="24">
        <v>2619</v>
      </c>
      <c r="P57" s="24">
        <v>174</v>
      </c>
      <c r="Q57" s="24">
        <v>419</v>
      </c>
      <c r="R57" s="25">
        <f t="shared" si="1"/>
        <v>60</v>
      </c>
      <c r="S57" s="25"/>
      <c r="T57" s="25"/>
      <c r="U57" s="25"/>
      <c r="V57" s="25">
        <v>60</v>
      </c>
      <c r="W57" s="24" t="s">
        <v>342</v>
      </c>
      <c r="X57" s="24" t="s">
        <v>105</v>
      </c>
      <c r="Y57" s="24" t="s">
        <v>106</v>
      </c>
      <c r="Z57" s="24" t="s">
        <v>274</v>
      </c>
      <c r="AA57" s="24" t="s">
        <v>42</v>
      </c>
    </row>
    <row r="58" s="6" customFormat="1" ht="82" customHeight="1" spans="1:27">
      <c r="A58" s="23">
        <v>54</v>
      </c>
      <c r="B58" s="24" t="s">
        <v>163</v>
      </c>
      <c r="C58" s="24" t="s">
        <v>334</v>
      </c>
      <c r="D58" s="24" t="s">
        <v>343</v>
      </c>
      <c r="E58" s="25" t="s">
        <v>344</v>
      </c>
      <c r="F58" s="24" t="s">
        <v>172</v>
      </c>
      <c r="G58" s="24" t="s">
        <v>345</v>
      </c>
      <c r="H58" s="24" t="s">
        <v>102</v>
      </c>
      <c r="I58" s="24" t="s">
        <v>130</v>
      </c>
      <c r="J58" s="24" t="s">
        <v>137</v>
      </c>
      <c r="K58" s="24">
        <v>2024</v>
      </c>
      <c r="L58" s="31">
        <v>45366</v>
      </c>
      <c r="M58" s="31">
        <v>45422</v>
      </c>
      <c r="N58" s="24">
        <v>802</v>
      </c>
      <c r="O58" s="24">
        <v>2619</v>
      </c>
      <c r="P58" s="24">
        <v>174</v>
      </c>
      <c r="Q58" s="24">
        <v>419</v>
      </c>
      <c r="R58" s="25">
        <f t="shared" si="1"/>
        <v>4</v>
      </c>
      <c r="S58" s="25"/>
      <c r="T58" s="25"/>
      <c r="U58" s="25"/>
      <c r="V58" s="25">
        <v>4</v>
      </c>
      <c r="W58" s="24" t="s">
        <v>346</v>
      </c>
      <c r="X58" s="24" t="s">
        <v>105</v>
      </c>
      <c r="Y58" s="24" t="s">
        <v>106</v>
      </c>
      <c r="Z58" s="24" t="s">
        <v>274</v>
      </c>
      <c r="AA58" s="24" t="s">
        <v>42</v>
      </c>
    </row>
    <row r="59" s="6" customFormat="1" ht="82" customHeight="1" spans="1:27">
      <c r="A59" s="23">
        <v>55</v>
      </c>
      <c r="B59" s="24" t="s">
        <v>32</v>
      </c>
      <c r="C59" s="24" t="s">
        <v>334</v>
      </c>
      <c r="D59" s="24" t="s">
        <v>347</v>
      </c>
      <c r="E59" s="25" t="s">
        <v>348</v>
      </c>
      <c r="F59" s="24" t="s">
        <v>36</v>
      </c>
      <c r="G59" s="24" t="s">
        <v>349</v>
      </c>
      <c r="H59" s="24" t="s">
        <v>102</v>
      </c>
      <c r="I59" s="24" t="s">
        <v>130</v>
      </c>
      <c r="J59" s="24" t="s">
        <v>137</v>
      </c>
      <c r="K59" s="24">
        <v>2024</v>
      </c>
      <c r="L59" s="31">
        <v>45407</v>
      </c>
      <c r="M59" s="31">
        <v>45626</v>
      </c>
      <c r="N59" s="24">
        <v>802</v>
      </c>
      <c r="O59" s="24">
        <v>2619</v>
      </c>
      <c r="P59" s="24">
        <v>174</v>
      </c>
      <c r="Q59" s="24">
        <v>419</v>
      </c>
      <c r="R59" s="25">
        <f t="shared" si="1"/>
        <v>57.7966</v>
      </c>
      <c r="S59" s="25"/>
      <c r="T59" s="25"/>
      <c r="U59" s="25"/>
      <c r="V59" s="25">
        <v>57.7966</v>
      </c>
      <c r="W59" s="24" t="s">
        <v>350</v>
      </c>
      <c r="X59" s="24" t="s">
        <v>105</v>
      </c>
      <c r="Y59" s="24" t="s">
        <v>106</v>
      </c>
      <c r="Z59" s="24" t="s">
        <v>274</v>
      </c>
      <c r="AA59" s="24" t="s">
        <v>42</v>
      </c>
    </row>
    <row r="60" s="6" customFormat="1" ht="116" customHeight="1" spans="1:27">
      <c r="A60" s="23">
        <v>56</v>
      </c>
      <c r="B60" s="24" t="s">
        <v>32</v>
      </c>
      <c r="C60" s="24" t="s">
        <v>132</v>
      </c>
      <c r="D60" s="24" t="s">
        <v>34</v>
      </c>
      <c r="E60" s="25" t="s">
        <v>351</v>
      </c>
      <c r="F60" s="24" t="s">
        <v>172</v>
      </c>
      <c r="G60" s="24" t="s">
        <v>352</v>
      </c>
      <c r="H60" s="24" t="s">
        <v>135</v>
      </c>
      <c r="I60" s="24" t="s">
        <v>353</v>
      </c>
      <c r="J60" s="24" t="s">
        <v>137</v>
      </c>
      <c r="K60" s="24">
        <v>2024</v>
      </c>
      <c r="L60" s="31">
        <v>45381</v>
      </c>
      <c r="M60" s="31">
        <v>45473</v>
      </c>
      <c r="N60" s="24">
        <v>179</v>
      </c>
      <c r="O60" s="24">
        <v>433</v>
      </c>
      <c r="P60" s="24">
        <v>47</v>
      </c>
      <c r="Q60" s="24">
        <v>154</v>
      </c>
      <c r="R60" s="25">
        <f t="shared" si="1"/>
        <v>210</v>
      </c>
      <c r="S60" s="25"/>
      <c r="T60" s="25"/>
      <c r="U60" s="25"/>
      <c r="V60" s="25">
        <v>210</v>
      </c>
      <c r="W60" s="24" t="s">
        <v>354</v>
      </c>
      <c r="X60" s="24" t="s">
        <v>355</v>
      </c>
      <c r="Y60" s="24" t="s">
        <v>356</v>
      </c>
      <c r="Z60" s="24" t="s">
        <v>356</v>
      </c>
      <c r="AA60" s="24" t="s">
        <v>42</v>
      </c>
    </row>
    <row r="61" s="4" customFormat="1" ht="71" customHeight="1" spans="1:27">
      <c r="A61" s="23">
        <v>57</v>
      </c>
      <c r="B61" s="24" t="s">
        <v>357</v>
      </c>
      <c r="C61" s="24" t="s">
        <v>357</v>
      </c>
      <c r="D61" s="24" t="s">
        <v>358</v>
      </c>
      <c r="E61" s="25" t="s">
        <v>359</v>
      </c>
      <c r="F61" s="24" t="s">
        <v>36</v>
      </c>
      <c r="G61" s="24" t="s">
        <v>360</v>
      </c>
      <c r="H61" s="24" t="s">
        <v>204</v>
      </c>
      <c r="I61" s="24"/>
      <c r="J61" s="24"/>
      <c r="K61" s="24">
        <v>2024</v>
      </c>
      <c r="L61" s="31">
        <v>45444</v>
      </c>
      <c r="M61" s="31">
        <v>45657</v>
      </c>
      <c r="N61" s="24"/>
      <c r="O61" s="24">
        <v>11000</v>
      </c>
      <c r="P61" s="24"/>
      <c r="Q61" s="24">
        <v>11000</v>
      </c>
      <c r="R61" s="25">
        <f t="shared" si="1"/>
        <v>1020.178</v>
      </c>
      <c r="S61" s="25"/>
      <c r="T61" s="25">
        <v>1020.178</v>
      </c>
      <c r="U61" s="25"/>
      <c r="V61" s="25"/>
      <c r="W61" s="24" t="s">
        <v>361</v>
      </c>
      <c r="X61" s="24" t="s">
        <v>362</v>
      </c>
      <c r="Y61" s="24" t="s">
        <v>363</v>
      </c>
      <c r="Z61" s="24" t="s">
        <v>363</v>
      </c>
      <c r="AA61" s="24" t="s">
        <v>42</v>
      </c>
    </row>
    <row r="62" s="4" customFormat="1" ht="59" customHeight="1" spans="1:27">
      <c r="A62" s="23">
        <v>58</v>
      </c>
      <c r="B62" s="24" t="s">
        <v>32</v>
      </c>
      <c r="C62" s="24" t="s">
        <v>170</v>
      </c>
      <c r="D62" s="24" t="s">
        <v>34</v>
      </c>
      <c r="E62" s="25" t="s">
        <v>364</v>
      </c>
      <c r="F62" s="24" t="s">
        <v>36</v>
      </c>
      <c r="G62" s="24" t="s">
        <v>365</v>
      </c>
      <c r="H62" s="24" t="s">
        <v>204</v>
      </c>
      <c r="I62" s="24"/>
      <c r="J62" s="24"/>
      <c r="K62" s="24">
        <v>2024</v>
      </c>
      <c r="L62" s="31">
        <v>45352</v>
      </c>
      <c r="M62" s="31">
        <v>45657</v>
      </c>
      <c r="N62" s="24">
        <v>3825</v>
      </c>
      <c r="O62" s="24">
        <v>11475</v>
      </c>
      <c r="P62" s="24">
        <v>2295</v>
      </c>
      <c r="Q62" s="24">
        <v>6885</v>
      </c>
      <c r="R62" s="25">
        <f t="shared" si="1"/>
        <v>672</v>
      </c>
      <c r="S62" s="25"/>
      <c r="T62" s="25">
        <v>672</v>
      </c>
      <c r="U62" s="25"/>
      <c r="V62" s="25"/>
      <c r="W62" s="24" t="s">
        <v>366</v>
      </c>
      <c r="X62" s="24" t="s">
        <v>367</v>
      </c>
      <c r="Y62" s="24" t="s">
        <v>368</v>
      </c>
      <c r="Z62" s="24" t="s">
        <v>41</v>
      </c>
      <c r="AA62" s="24" t="s">
        <v>42</v>
      </c>
    </row>
    <row r="63" s="4" customFormat="1" ht="54" customHeight="1" spans="1:27">
      <c r="A63" s="23">
        <v>59</v>
      </c>
      <c r="B63" s="24" t="s">
        <v>32</v>
      </c>
      <c r="C63" s="24" t="s">
        <v>170</v>
      </c>
      <c r="D63" s="24" t="s">
        <v>369</v>
      </c>
      <c r="E63" s="25" t="s">
        <v>370</v>
      </c>
      <c r="F63" s="24" t="s">
        <v>36</v>
      </c>
      <c r="G63" s="24" t="s">
        <v>371</v>
      </c>
      <c r="H63" s="24" t="s">
        <v>204</v>
      </c>
      <c r="I63" s="24"/>
      <c r="J63" s="24" t="s">
        <v>137</v>
      </c>
      <c r="K63" s="24">
        <v>2024</v>
      </c>
      <c r="L63" s="31">
        <v>45407</v>
      </c>
      <c r="M63" s="31">
        <v>45595</v>
      </c>
      <c r="N63" s="24">
        <v>12</v>
      </c>
      <c r="O63" s="24"/>
      <c r="P63" s="24"/>
      <c r="Q63" s="24"/>
      <c r="R63" s="25">
        <f t="shared" si="1"/>
        <v>5</v>
      </c>
      <c r="S63" s="25"/>
      <c r="T63" s="25"/>
      <c r="U63" s="25">
        <v>5</v>
      </c>
      <c r="V63" s="25"/>
      <c r="W63" s="24" t="s">
        <v>372</v>
      </c>
      <c r="X63" s="24" t="s">
        <v>105</v>
      </c>
      <c r="Y63" s="24" t="s">
        <v>373</v>
      </c>
      <c r="Z63" s="24" t="s">
        <v>373</v>
      </c>
      <c r="AA63" s="24" t="s">
        <v>42</v>
      </c>
    </row>
    <row r="64" s="4" customFormat="1" ht="54" customHeight="1" spans="1:27">
      <c r="A64" s="23">
        <v>60</v>
      </c>
      <c r="B64" s="24" t="s">
        <v>32</v>
      </c>
      <c r="C64" s="24" t="s">
        <v>170</v>
      </c>
      <c r="D64" s="24" t="s">
        <v>369</v>
      </c>
      <c r="E64" s="25" t="s">
        <v>374</v>
      </c>
      <c r="F64" s="24" t="s">
        <v>36</v>
      </c>
      <c r="G64" s="24" t="s">
        <v>375</v>
      </c>
      <c r="H64" s="24" t="s">
        <v>204</v>
      </c>
      <c r="I64" s="24"/>
      <c r="J64" s="24" t="s">
        <v>137</v>
      </c>
      <c r="K64" s="24">
        <v>2024</v>
      </c>
      <c r="L64" s="31">
        <v>45407</v>
      </c>
      <c r="M64" s="31">
        <v>45595</v>
      </c>
      <c r="N64" s="24">
        <v>61</v>
      </c>
      <c r="O64" s="24"/>
      <c r="P64" s="24"/>
      <c r="Q64" s="24"/>
      <c r="R64" s="25">
        <f t="shared" si="1"/>
        <v>8.4</v>
      </c>
      <c r="S64" s="25"/>
      <c r="T64" s="25"/>
      <c r="U64" s="25">
        <v>8.4</v>
      </c>
      <c r="V64" s="25"/>
      <c r="W64" s="24" t="s">
        <v>376</v>
      </c>
      <c r="X64" s="24" t="s">
        <v>377</v>
      </c>
      <c r="Y64" s="24" t="s">
        <v>373</v>
      </c>
      <c r="Z64" s="24" t="s">
        <v>373</v>
      </c>
      <c r="AA64" s="24" t="s">
        <v>42</v>
      </c>
    </row>
    <row r="65" s="4" customFormat="1" ht="57" customHeight="1" spans="1:27">
      <c r="A65" s="23">
        <v>61</v>
      </c>
      <c r="B65" s="24" t="s">
        <v>32</v>
      </c>
      <c r="C65" s="24" t="s">
        <v>33</v>
      </c>
      <c r="D65" s="24" t="s">
        <v>181</v>
      </c>
      <c r="E65" s="25" t="s">
        <v>378</v>
      </c>
      <c r="F65" s="24" t="s">
        <v>172</v>
      </c>
      <c r="G65" s="24" t="s">
        <v>379</v>
      </c>
      <c r="H65" s="24" t="s">
        <v>88</v>
      </c>
      <c r="I65" s="24" t="s">
        <v>380</v>
      </c>
      <c r="J65" s="24"/>
      <c r="K65" s="24">
        <v>2024</v>
      </c>
      <c r="L65" s="31">
        <v>45383</v>
      </c>
      <c r="M65" s="31">
        <v>45626</v>
      </c>
      <c r="N65" s="24">
        <v>178</v>
      </c>
      <c r="O65" s="24">
        <v>570</v>
      </c>
      <c r="P65" s="24">
        <v>84</v>
      </c>
      <c r="Q65" s="24">
        <v>246</v>
      </c>
      <c r="R65" s="25">
        <f t="shared" si="1"/>
        <v>15</v>
      </c>
      <c r="S65" s="25"/>
      <c r="T65" s="25"/>
      <c r="U65" s="25">
        <v>15</v>
      </c>
      <c r="V65" s="25"/>
      <c r="W65" s="24" t="s">
        <v>381</v>
      </c>
      <c r="X65" s="24" t="s">
        <v>382</v>
      </c>
      <c r="Y65" s="24" t="s">
        <v>41</v>
      </c>
      <c r="Z65" s="24" t="s">
        <v>41</v>
      </c>
      <c r="AA65" s="24" t="s">
        <v>42</v>
      </c>
    </row>
    <row r="66" s="4" customFormat="1" ht="57" customHeight="1" spans="1:27">
      <c r="A66" s="23">
        <v>62</v>
      </c>
      <c r="B66" s="24" t="s">
        <v>32</v>
      </c>
      <c r="C66" s="24" t="s">
        <v>33</v>
      </c>
      <c r="D66" s="24" t="s">
        <v>181</v>
      </c>
      <c r="E66" s="25" t="s">
        <v>383</v>
      </c>
      <c r="F66" s="24" t="s">
        <v>36</v>
      </c>
      <c r="G66" s="24" t="s">
        <v>384</v>
      </c>
      <c r="H66" s="24" t="s">
        <v>88</v>
      </c>
      <c r="I66" s="24" t="s">
        <v>331</v>
      </c>
      <c r="J66" s="24"/>
      <c r="K66" s="24">
        <v>2024</v>
      </c>
      <c r="L66" s="31">
        <v>45383</v>
      </c>
      <c r="M66" s="31">
        <v>45626</v>
      </c>
      <c r="N66" s="24">
        <v>410</v>
      </c>
      <c r="O66" s="24">
        <v>980</v>
      </c>
      <c r="P66" s="24">
        <v>121</v>
      </c>
      <c r="Q66" s="24">
        <v>296</v>
      </c>
      <c r="R66" s="25">
        <f t="shared" si="1"/>
        <v>30</v>
      </c>
      <c r="S66" s="25"/>
      <c r="T66" s="25"/>
      <c r="U66" s="25">
        <v>30</v>
      </c>
      <c r="V66" s="25"/>
      <c r="W66" s="24" t="s">
        <v>385</v>
      </c>
      <c r="X66" s="24" t="s">
        <v>382</v>
      </c>
      <c r="Y66" s="24" t="s">
        <v>41</v>
      </c>
      <c r="Z66" s="24" t="s">
        <v>41</v>
      </c>
      <c r="AA66" s="24" t="s">
        <v>42</v>
      </c>
    </row>
    <row r="67" s="4" customFormat="1" ht="57" customHeight="1" spans="1:27">
      <c r="A67" s="23">
        <v>63</v>
      </c>
      <c r="B67" s="24" t="s">
        <v>32</v>
      </c>
      <c r="C67" s="24" t="s">
        <v>33</v>
      </c>
      <c r="D67" s="24" t="s">
        <v>181</v>
      </c>
      <c r="E67" s="25" t="s">
        <v>386</v>
      </c>
      <c r="F67" s="24" t="s">
        <v>36</v>
      </c>
      <c r="G67" s="24" t="s">
        <v>387</v>
      </c>
      <c r="H67" s="24" t="s">
        <v>204</v>
      </c>
      <c r="I67" s="24"/>
      <c r="J67" s="24"/>
      <c r="K67" s="24">
        <v>2024</v>
      </c>
      <c r="L67" s="31">
        <v>45383</v>
      </c>
      <c r="M67" s="31">
        <v>45626</v>
      </c>
      <c r="N67" s="24">
        <v>387</v>
      </c>
      <c r="O67" s="24">
        <v>886</v>
      </c>
      <c r="P67" s="24">
        <v>204</v>
      </c>
      <c r="Q67" s="24">
        <v>432</v>
      </c>
      <c r="R67" s="25">
        <f t="shared" si="1"/>
        <v>30</v>
      </c>
      <c r="S67" s="25"/>
      <c r="T67" s="25"/>
      <c r="U67" s="25">
        <v>30</v>
      </c>
      <c r="V67" s="25"/>
      <c r="W67" s="24" t="s">
        <v>388</v>
      </c>
      <c r="X67" s="24" t="s">
        <v>382</v>
      </c>
      <c r="Y67" s="24" t="s">
        <v>41</v>
      </c>
      <c r="Z67" s="24" t="s">
        <v>41</v>
      </c>
      <c r="AA67" s="24" t="s">
        <v>42</v>
      </c>
    </row>
    <row r="68" s="4" customFormat="1" ht="57" customHeight="1" spans="1:27">
      <c r="A68" s="23">
        <v>64</v>
      </c>
      <c r="B68" s="24" t="s">
        <v>32</v>
      </c>
      <c r="C68" s="24" t="s">
        <v>33</v>
      </c>
      <c r="D68" s="24" t="s">
        <v>181</v>
      </c>
      <c r="E68" s="25" t="s">
        <v>389</v>
      </c>
      <c r="F68" s="24" t="s">
        <v>36</v>
      </c>
      <c r="G68" s="24" t="s">
        <v>390</v>
      </c>
      <c r="H68" s="24" t="s">
        <v>88</v>
      </c>
      <c r="I68" s="24" t="s">
        <v>380</v>
      </c>
      <c r="J68" s="24"/>
      <c r="K68" s="24">
        <v>2024</v>
      </c>
      <c r="L68" s="31">
        <v>45383</v>
      </c>
      <c r="M68" s="31">
        <v>45626</v>
      </c>
      <c r="N68" s="24">
        <v>134</v>
      </c>
      <c r="O68" s="24">
        <v>366</v>
      </c>
      <c r="P68" s="24">
        <v>64</v>
      </c>
      <c r="Q68" s="24">
        <v>189</v>
      </c>
      <c r="R68" s="25">
        <f t="shared" si="1"/>
        <v>20</v>
      </c>
      <c r="S68" s="25"/>
      <c r="T68" s="25"/>
      <c r="U68" s="25">
        <v>20</v>
      </c>
      <c r="V68" s="25"/>
      <c r="W68" s="24" t="s">
        <v>391</v>
      </c>
      <c r="X68" s="24" t="s">
        <v>382</v>
      </c>
      <c r="Y68" s="24" t="s">
        <v>41</v>
      </c>
      <c r="Z68" s="24" t="s">
        <v>41</v>
      </c>
      <c r="AA68" s="24" t="s">
        <v>42</v>
      </c>
    </row>
    <row r="69" s="4" customFormat="1" ht="57" customHeight="1" spans="1:27">
      <c r="A69" s="23">
        <v>65</v>
      </c>
      <c r="B69" s="24" t="s">
        <v>32</v>
      </c>
      <c r="C69" s="24" t="s">
        <v>33</v>
      </c>
      <c r="D69" s="24" t="s">
        <v>181</v>
      </c>
      <c r="E69" s="25" t="s">
        <v>392</v>
      </c>
      <c r="F69" s="24" t="s">
        <v>36</v>
      </c>
      <c r="G69" s="24" t="s">
        <v>393</v>
      </c>
      <c r="H69" s="24" t="s">
        <v>58</v>
      </c>
      <c r="I69" s="24" t="s">
        <v>167</v>
      </c>
      <c r="J69" s="24"/>
      <c r="K69" s="24">
        <v>2024</v>
      </c>
      <c r="L69" s="31">
        <v>45383</v>
      </c>
      <c r="M69" s="31">
        <v>45626</v>
      </c>
      <c r="N69" s="24">
        <v>6</v>
      </c>
      <c r="O69" s="24">
        <v>17</v>
      </c>
      <c r="P69" s="24">
        <v>3</v>
      </c>
      <c r="Q69" s="24">
        <v>8</v>
      </c>
      <c r="R69" s="25">
        <f t="shared" ref="R69:R111" si="2">SUM(S69:V69)</f>
        <v>5</v>
      </c>
      <c r="S69" s="25"/>
      <c r="T69" s="25"/>
      <c r="U69" s="25">
        <v>5</v>
      </c>
      <c r="V69" s="25"/>
      <c r="W69" s="24" t="s">
        <v>394</v>
      </c>
      <c r="X69" s="24" t="s">
        <v>382</v>
      </c>
      <c r="Y69" s="24" t="s">
        <v>41</v>
      </c>
      <c r="Z69" s="24" t="s">
        <v>41</v>
      </c>
      <c r="AA69" s="24" t="s">
        <v>42</v>
      </c>
    </row>
    <row r="70" s="4" customFormat="1" ht="54" customHeight="1" spans="1:27">
      <c r="A70" s="23">
        <v>66</v>
      </c>
      <c r="B70" s="24" t="s">
        <v>32</v>
      </c>
      <c r="C70" s="24" t="s">
        <v>33</v>
      </c>
      <c r="D70" s="24" t="s">
        <v>181</v>
      </c>
      <c r="E70" s="25" t="s">
        <v>395</v>
      </c>
      <c r="F70" s="24" t="s">
        <v>36</v>
      </c>
      <c r="G70" s="24" t="s">
        <v>396</v>
      </c>
      <c r="H70" s="24" t="s">
        <v>58</v>
      </c>
      <c r="I70" s="24"/>
      <c r="J70" s="24"/>
      <c r="K70" s="24">
        <v>2024</v>
      </c>
      <c r="L70" s="31">
        <v>45383</v>
      </c>
      <c r="M70" s="31">
        <v>45626</v>
      </c>
      <c r="N70" s="24">
        <v>142</v>
      </c>
      <c r="O70" s="24">
        <v>346</v>
      </c>
      <c r="P70" s="24">
        <v>85</v>
      </c>
      <c r="Q70" s="24">
        <v>134</v>
      </c>
      <c r="R70" s="25">
        <f t="shared" si="2"/>
        <v>30</v>
      </c>
      <c r="S70" s="25"/>
      <c r="T70" s="25"/>
      <c r="U70" s="25">
        <v>30</v>
      </c>
      <c r="V70" s="25"/>
      <c r="W70" s="24" t="s">
        <v>391</v>
      </c>
      <c r="X70" s="24" t="s">
        <v>382</v>
      </c>
      <c r="Y70" s="24" t="s">
        <v>41</v>
      </c>
      <c r="Z70" s="24" t="s">
        <v>41</v>
      </c>
      <c r="AA70" s="24" t="s">
        <v>42</v>
      </c>
    </row>
    <row r="71" s="4" customFormat="1" ht="78" customHeight="1" spans="1:27">
      <c r="A71" s="23">
        <v>67</v>
      </c>
      <c r="B71" s="24" t="s">
        <v>32</v>
      </c>
      <c r="C71" s="24" t="s">
        <v>143</v>
      </c>
      <c r="D71" s="24" t="s">
        <v>397</v>
      </c>
      <c r="E71" s="25" t="s">
        <v>398</v>
      </c>
      <c r="F71" s="24" t="s">
        <v>36</v>
      </c>
      <c r="G71" s="24" t="s">
        <v>399</v>
      </c>
      <c r="H71" s="24" t="s">
        <v>51</v>
      </c>
      <c r="I71" s="24" t="s">
        <v>400</v>
      </c>
      <c r="J71" s="24"/>
      <c r="K71" s="24">
        <v>2024</v>
      </c>
      <c r="L71" s="31">
        <v>45383</v>
      </c>
      <c r="M71" s="31">
        <v>45626</v>
      </c>
      <c r="N71" s="24">
        <v>14</v>
      </c>
      <c r="O71" s="24">
        <v>14</v>
      </c>
      <c r="P71" s="24">
        <v>11</v>
      </c>
      <c r="Q71" s="24">
        <v>11</v>
      </c>
      <c r="R71" s="25">
        <f t="shared" si="2"/>
        <v>30</v>
      </c>
      <c r="S71" s="25"/>
      <c r="T71" s="25"/>
      <c r="U71" s="25">
        <v>30</v>
      </c>
      <c r="V71" s="25"/>
      <c r="W71" s="24" t="s">
        <v>401</v>
      </c>
      <c r="X71" s="24" t="s">
        <v>402</v>
      </c>
      <c r="Y71" s="24" t="s">
        <v>41</v>
      </c>
      <c r="Z71" s="24" t="s">
        <v>41</v>
      </c>
      <c r="AA71" s="24" t="s">
        <v>42</v>
      </c>
    </row>
    <row r="72" s="4" customFormat="1" ht="71" customHeight="1" spans="1:27">
      <c r="A72" s="23">
        <v>68</v>
      </c>
      <c r="B72" s="24" t="s">
        <v>32</v>
      </c>
      <c r="C72" s="24" t="s">
        <v>143</v>
      </c>
      <c r="D72" s="24" t="s">
        <v>397</v>
      </c>
      <c r="E72" s="25" t="s">
        <v>403</v>
      </c>
      <c r="F72" s="24" t="s">
        <v>36</v>
      </c>
      <c r="G72" s="24" t="s">
        <v>404</v>
      </c>
      <c r="H72" s="24" t="s">
        <v>152</v>
      </c>
      <c r="I72" s="24" t="s">
        <v>405</v>
      </c>
      <c r="J72" s="24"/>
      <c r="K72" s="24">
        <v>2024</v>
      </c>
      <c r="L72" s="31">
        <v>45383</v>
      </c>
      <c r="M72" s="31">
        <v>45626</v>
      </c>
      <c r="N72" s="24">
        <v>25</v>
      </c>
      <c r="O72" s="24">
        <v>25</v>
      </c>
      <c r="P72" s="24">
        <v>1</v>
      </c>
      <c r="Q72" s="24">
        <v>1</v>
      </c>
      <c r="R72" s="25">
        <f t="shared" si="2"/>
        <v>30</v>
      </c>
      <c r="S72" s="25"/>
      <c r="T72" s="25"/>
      <c r="U72" s="25">
        <v>30</v>
      </c>
      <c r="V72" s="25"/>
      <c r="W72" s="24" t="s">
        <v>401</v>
      </c>
      <c r="X72" s="24" t="s">
        <v>402</v>
      </c>
      <c r="Y72" s="24" t="s">
        <v>41</v>
      </c>
      <c r="Z72" s="24" t="s">
        <v>41</v>
      </c>
      <c r="AA72" s="24" t="s">
        <v>42</v>
      </c>
    </row>
    <row r="73" s="4" customFormat="1" ht="73" customHeight="1" spans="1:27">
      <c r="A73" s="23">
        <v>69</v>
      </c>
      <c r="B73" s="24" t="s">
        <v>32</v>
      </c>
      <c r="C73" s="24" t="s">
        <v>143</v>
      </c>
      <c r="D73" s="24" t="s">
        <v>397</v>
      </c>
      <c r="E73" s="25" t="s">
        <v>406</v>
      </c>
      <c r="F73" s="24" t="s">
        <v>36</v>
      </c>
      <c r="G73" s="24" t="s">
        <v>407</v>
      </c>
      <c r="H73" s="24" t="s">
        <v>152</v>
      </c>
      <c r="I73" s="24" t="s">
        <v>405</v>
      </c>
      <c r="J73" s="24"/>
      <c r="K73" s="24">
        <v>2024</v>
      </c>
      <c r="L73" s="31">
        <v>45383</v>
      </c>
      <c r="M73" s="31">
        <v>45626</v>
      </c>
      <c r="N73" s="24">
        <v>20</v>
      </c>
      <c r="O73" s="24">
        <v>20</v>
      </c>
      <c r="P73" s="24">
        <v>2</v>
      </c>
      <c r="Q73" s="24">
        <v>2</v>
      </c>
      <c r="R73" s="25">
        <f t="shared" si="2"/>
        <v>30</v>
      </c>
      <c r="S73" s="25"/>
      <c r="T73" s="25"/>
      <c r="U73" s="25">
        <v>30</v>
      </c>
      <c r="V73" s="25"/>
      <c r="W73" s="24" t="s">
        <v>401</v>
      </c>
      <c r="X73" s="24" t="s">
        <v>402</v>
      </c>
      <c r="Y73" s="24" t="s">
        <v>41</v>
      </c>
      <c r="Z73" s="24" t="s">
        <v>41</v>
      </c>
      <c r="AA73" s="24" t="s">
        <v>42</v>
      </c>
    </row>
    <row r="74" s="4" customFormat="1" ht="73" customHeight="1" spans="1:27">
      <c r="A74" s="23">
        <v>70</v>
      </c>
      <c r="B74" s="24" t="s">
        <v>32</v>
      </c>
      <c r="C74" s="24" t="s">
        <v>143</v>
      </c>
      <c r="D74" s="24" t="s">
        <v>397</v>
      </c>
      <c r="E74" s="25" t="s">
        <v>408</v>
      </c>
      <c r="F74" s="24" t="s">
        <v>36</v>
      </c>
      <c r="G74" s="24" t="s">
        <v>409</v>
      </c>
      <c r="H74" s="24" t="s">
        <v>204</v>
      </c>
      <c r="I74" s="24"/>
      <c r="J74" s="24"/>
      <c r="K74" s="24">
        <v>2024</v>
      </c>
      <c r="L74" s="31">
        <v>45383</v>
      </c>
      <c r="M74" s="31">
        <v>45626</v>
      </c>
      <c r="N74" s="24"/>
      <c r="O74" s="24"/>
      <c r="P74" s="24"/>
      <c r="Q74" s="24"/>
      <c r="R74" s="25">
        <f t="shared" si="2"/>
        <v>107.94</v>
      </c>
      <c r="S74" s="25"/>
      <c r="T74" s="25"/>
      <c r="U74" s="25">
        <v>107.94</v>
      </c>
      <c r="V74" s="25"/>
      <c r="W74" s="24" t="s">
        <v>410</v>
      </c>
      <c r="X74" s="24" t="s">
        <v>402</v>
      </c>
      <c r="Y74" s="24" t="s">
        <v>41</v>
      </c>
      <c r="Z74" s="24" t="s">
        <v>41</v>
      </c>
      <c r="AA74" s="24" t="s">
        <v>42</v>
      </c>
    </row>
    <row r="75" s="4" customFormat="1" ht="54" customHeight="1" spans="1:27">
      <c r="A75" s="23">
        <v>71</v>
      </c>
      <c r="B75" s="24" t="s">
        <v>32</v>
      </c>
      <c r="C75" s="24" t="s">
        <v>170</v>
      </c>
      <c r="D75" s="24" t="s">
        <v>411</v>
      </c>
      <c r="E75" s="25" t="s">
        <v>412</v>
      </c>
      <c r="F75" s="24" t="s">
        <v>36</v>
      </c>
      <c r="G75" s="24" t="s">
        <v>413</v>
      </c>
      <c r="H75" s="24" t="s">
        <v>204</v>
      </c>
      <c r="I75" s="24"/>
      <c r="J75" s="24"/>
      <c r="K75" s="24">
        <v>2024</v>
      </c>
      <c r="L75" s="31">
        <v>45383</v>
      </c>
      <c r="M75" s="31">
        <v>45626</v>
      </c>
      <c r="N75" s="24"/>
      <c r="O75" s="24"/>
      <c r="P75" s="24"/>
      <c r="Q75" s="24"/>
      <c r="R75" s="25">
        <f t="shared" si="2"/>
        <v>20</v>
      </c>
      <c r="S75" s="25"/>
      <c r="T75" s="25"/>
      <c r="U75" s="25">
        <v>20</v>
      </c>
      <c r="V75" s="25"/>
      <c r="W75" s="24" t="s">
        <v>414</v>
      </c>
      <c r="X75" s="24" t="s">
        <v>402</v>
      </c>
      <c r="Y75" s="24" t="s">
        <v>41</v>
      </c>
      <c r="Z75" s="24" t="s">
        <v>41</v>
      </c>
      <c r="AA75" s="24" t="s">
        <v>42</v>
      </c>
    </row>
    <row r="76" s="4" customFormat="1" ht="119" customHeight="1" spans="1:27">
      <c r="A76" s="23">
        <v>72</v>
      </c>
      <c r="B76" s="24" t="s">
        <v>32</v>
      </c>
      <c r="C76" s="24" t="s">
        <v>33</v>
      </c>
      <c r="D76" s="24" t="s">
        <v>34</v>
      </c>
      <c r="E76" s="25" t="s">
        <v>415</v>
      </c>
      <c r="F76" s="24" t="s">
        <v>36</v>
      </c>
      <c r="G76" s="24" t="s">
        <v>416</v>
      </c>
      <c r="H76" s="24" t="s">
        <v>74</v>
      </c>
      <c r="I76" s="24" t="s">
        <v>417</v>
      </c>
      <c r="J76" s="24"/>
      <c r="K76" s="24">
        <v>2024</v>
      </c>
      <c r="L76" s="31">
        <v>45352</v>
      </c>
      <c r="M76" s="31">
        <v>45595</v>
      </c>
      <c r="N76" s="24">
        <v>126</v>
      </c>
      <c r="O76" s="24">
        <v>441</v>
      </c>
      <c r="P76" s="24">
        <v>21</v>
      </c>
      <c r="Q76" s="24">
        <v>53</v>
      </c>
      <c r="R76" s="25">
        <f t="shared" si="2"/>
        <v>30</v>
      </c>
      <c r="S76" s="25"/>
      <c r="T76" s="25"/>
      <c r="U76" s="25">
        <v>30</v>
      </c>
      <c r="V76" s="25"/>
      <c r="W76" s="24" t="s">
        <v>418</v>
      </c>
      <c r="X76" s="24" t="s">
        <v>419</v>
      </c>
      <c r="Y76" s="24" t="s">
        <v>77</v>
      </c>
      <c r="Z76" s="24" t="s">
        <v>41</v>
      </c>
      <c r="AA76" s="24" t="s">
        <v>42</v>
      </c>
    </row>
    <row r="77" s="8" customFormat="1" ht="59" customHeight="1" spans="1:27">
      <c r="A77" s="23">
        <v>73</v>
      </c>
      <c r="B77" s="24" t="s">
        <v>32</v>
      </c>
      <c r="C77" s="24" t="s">
        <v>420</v>
      </c>
      <c r="D77" s="24" t="s">
        <v>421</v>
      </c>
      <c r="E77" s="25" t="s">
        <v>422</v>
      </c>
      <c r="F77" s="24" t="s">
        <v>36</v>
      </c>
      <c r="G77" s="24" t="s">
        <v>423</v>
      </c>
      <c r="H77" s="24" t="s">
        <v>204</v>
      </c>
      <c r="I77" s="24"/>
      <c r="J77" s="24"/>
      <c r="K77" s="24">
        <v>2024</v>
      </c>
      <c r="L77" s="31">
        <v>45383</v>
      </c>
      <c r="M77" s="31">
        <v>45656</v>
      </c>
      <c r="N77" s="24">
        <v>3300</v>
      </c>
      <c r="O77" s="24">
        <v>3300</v>
      </c>
      <c r="P77" s="24">
        <v>3300</v>
      </c>
      <c r="Q77" s="24">
        <v>3300</v>
      </c>
      <c r="R77" s="25">
        <f t="shared" si="2"/>
        <v>815.9412</v>
      </c>
      <c r="S77" s="25">
        <v>534.9412</v>
      </c>
      <c r="T77" s="25"/>
      <c r="U77" s="25"/>
      <c r="V77" s="25">
        <v>281</v>
      </c>
      <c r="W77" s="24" t="s">
        <v>424</v>
      </c>
      <c r="X77" s="24" t="s">
        <v>425</v>
      </c>
      <c r="Y77" s="24" t="s">
        <v>274</v>
      </c>
      <c r="Z77" s="24" t="s">
        <v>274</v>
      </c>
      <c r="AA77" s="24" t="s">
        <v>42</v>
      </c>
    </row>
    <row r="78" s="9" customFormat="1" ht="59" customHeight="1" spans="1:27">
      <c r="A78" s="23">
        <v>74</v>
      </c>
      <c r="B78" s="24" t="s">
        <v>357</v>
      </c>
      <c r="C78" s="24" t="s">
        <v>420</v>
      </c>
      <c r="D78" s="24" t="s">
        <v>426</v>
      </c>
      <c r="E78" s="25" t="s">
        <v>427</v>
      </c>
      <c r="F78" s="24" t="s">
        <v>36</v>
      </c>
      <c r="G78" s="24" t="s">
        <v>428</v>
      </c>
      <c r="H78" s="24" t="s">
        <v>204</v>
      </c>
      <c r="I78" s="24"/>
      <c r="J78" s="24"/>
      <c r="K78" s="24">
        <v>2024</v>
      </c>
      <c r="L78" s="31">
        <v>45383</v>
      </c>
      <c r="M78" s="31">
        <v>45626</v>
      </c>
      <c r="N78" s="24"/>
      <c r="O78" s="24">
        <v>22000</v>
      </c>
      <c r="P78" s="24"/>
      <c r="Q78" s="24">
        <v>22000</v>
      </c>
      <c r="R78" s="25">
        <f t="shared" si="2"/>
        <v>1596.098</v>
      </c>
      <c r="S78" s="25">
        <v>92.8</v>
      </c>
      <c r="T78" s="25">
        <v>153</v>
      </c>
      <c r="U78" s="25"/>
      <c r="V78" s="25">
        <v>1350.298</v>
      </c>
      <c r="W78" s="24" t="s">
        <v>429</v>
      </c>
      <c r="X78" s="24" t="s">
        <v>362</v>
      </c>
      <c r="Y78" s="24" t="s">
        <v>274</v>
      </c>
      <c r="Z78" s="24" t="s">
        <v>274</v>
      </c>
      <c r="AA78" s="24" t="s">
        <v>42</v>
      </c>
    </row>
    <row r="79" s="9" customFormat="1" ht="59" customHeight="1" spans="1:27">
      <c r="A79" s="23">
        <v>75</v>
      </c>
      <c r="B79" s="24" t="s">
        <v>420</v>
      </c>
      <c r="C79" s="24" t="s">
        <v>420</v>
      </c>
      <c r="D79" s="24" t="s">
        <v>430</v>
      </c>
      <c r="E79" s="25" t="s">
        <v>431</v>
      </c>
      <c r="F79" s="24" t="s">
        <v>36</v>
      </c>
      <c r="G79" s="24" t="s">
        <v>432</v>
      </c>
      <c r="H79" s="24" t="s">
        <v>204</v>
      </c>
      <c r="I79" s="24"/>
      <c r="J79" s="24"/>
      <c r="K79" s="24">
        <v>2024</v>
      </c>
      <c r="L79" s="31">
        <v>45383</v>
      </c>
      <c r="M79" s="31">
        <v>45626</v>
      </c>
      <c r="N79" s="24">
        <v>1800</v>
      </c>
      <c r="O79" s="24">
        <v>1800</v>
      </c>
      <c r="P79" s="24">
        <v>1800</v>
      </c>
      <c r="Q79" s="24">
        <v>1800</v>
      </c>
      <c r="R79" s="25">
        <f t="shared" si="2"/>
        <v>505.8</v>
      </c>
      <c r="S79" s="25"/>
      <c r="T79" s="25"/>
      <c r="U79" s="25"/>
      <c r="V79" s="25">
        <v>505.8</v>
      </c>
      <c r="W79" s="24" t="s">
        <v>433</v>
      </c>
      <c r="X79" s="24" t="s">
        <v>434</v>
      </c>
      <c r="Y79" s="24" t="s">
        <v>274</v>
      </c>
      <c r="Z79" s="24" t="s">
        <v>274</v>
      </c>
      <c r="AA79" s="24" t="s">
        <v>42</v>
      </c>
    </row>
    <row r="80" s="9" customFormat="1" ht="61" customHeight="1" spans="1:27">
      <c r="A80" s="23">
        <v>76</v>
      </c>
      <c r="B80" s="24" t="s">
        <v>32</v>
      </c>
      <c r="C80" s="24" t="s">
        <v>33</v>
      </c>
      <c r="D80" s="24" t="s">
        <v>34</v>
      </c>
      <c r="E80" s="25" t="s">
        <v>435</v>
      </c>
      <c r="F80" s="24" t="s">
        <v>36</v>
      </c>
      <c r="G80" s="24" t="s">
        <v>436</v>
      </c>
      <c r="H80" s="24" t="s">
        <v>38</v>
      </c>
      <c r="I80" s="24"/>
      <c r="J80" s="24"/>
      <c r="K80" s="24">
        <v>2024</v>
      </c>
      <c r="L80" s="31">
        <v>45352</v>
      </c>
      <c r="M80" s="31">
        <v>45596</v>
      </c>
      <c r="N80" s="24">
        <v>22974</v>
      </c>
      <c r="O80" s="24">
        <v>68815</v>
      </c>
      <c r="P80" s="24">
        <v>12856</v>
      </c>
      <c r="Q80" s="24">
        <v>35997</v>
      </c>
      <c r="R80" s="25">
        <f t="shared" si="2"/>
        <v>2982.159261</v>
      </c>
      <c r="S80" s="25">
        <v>2982.159261</v>
      </c>
      <c r="T80" s="25"/>
      <c r="U80" s="25"/>
      <c r="V80" s="25"/>
      <c r="W80" s="24" t="s">
        <v>437</v>
      </c>
      <c r="X80" s="24" t="s">
        <v>438</v>
      </c>
      <c r="Y80" s="24" t="s">
        <v>41</v>
      </c>
      <c r="Z80" s="24" t="s">
        <v>41</v>
      </c>
      <c r="AA80" s="24" t="s">
        <v>42</v>
      </c>
    </row>
    <row r="81" s="4" customFormat="1" ht="54" spans="1:27">
      <c r="A81" s="23">
        <v>77</v>
      </c>
      <c r="B81" s="24" t="s">
        <v>32</v>
      </c>
      <c r="C81" s="24" t="s">
        <v>33</v>
      </c>
      <c r="D81" s="24" t="s">
        <v>34</v>
      </c>
      <c r="E81" s="25" t="s">
        <v>439</v>
      </c>
      <c r="F81" s="24" t="s">
        <v>36</v>
      </c>
      <c r="G81" s="24" t="s">
        <v>440</v>
      </c>
      <c r="H81" s="24" t="s">
        <v>38</v>
      </c>
      <c r="I81" s="24"/>
      <c r="J81" s="24"/>
      <c r="K81" s="24">
        <v>2024</v>
      </c>
      <c r="L81" s="31">
        <v>45352</v>
      </c>
      <c r="M81" s="31">
        <v>45596</v>
      </c>
      <c r="N81" s="24">
        <v>2346</v>
      </c>
      <c r="O81" s="24">
        <v>7038</v>
      </c>
      <c r="P81" s="24">
        <v>987</v>
      </c>
      <c r="Q81" s="24">
        <v>3455</v>
      </c>
      <c r="R81" s="25">
        <f t="shared" si="2"/>
        <v>1726.95816</v>
      </c>
      <c r="S81" s="25">
        <v>1726.95816</v>
      </c>
      <c r="T81" s="25"/>
      <c r="U81" s="25"/>
      <c r="V81" s="25"/>
      <c r="W81" s="24" t="s">
        <v>441</v>
      </c>
      <c r="X81" s="24" t="s">
        <v>438</v>
      </c>
      <c r="Y81" s="24" t="s">
        <v>41</v>
      </c>
      <c r="Z81" s="24" t="s">
        <v>41</v>
      </c>
      <c r="AA81" s="24" t="s">
        <v>42</v>
      </c>
    </row>
    <row r="82" s="4" customFormat="1" ht="205" customHeight="1" spans="1:27">
      <c r="A82" s="23">
        <v>78</v>
      </c>
      <c r="B82" s="24" t="s">
        <v>32</v>
      </c>
      <c r="C82" s="24" t="s">
        <v>33</v>
      </c>
      <c r="D82" s="24" t="s">
        <v>34</v>
      </c>
      <c r="E82" s="25" t="s">
        <v>442</v>
      </c>
      <c r="F82" s="24" t="s">
        <v>36</v>
      </c>
      <c r="G82" s="24" t="s">
        <v>443</v>
      </c>
      <c r="H82" s="24" t="s">
        <v>444</v>
      </c>
      <c r="I82" s="24" t="s">
        <v>445</v>
      </c>
      <c r="J82" s="24"/>
      <c r="K82" s="24">
        <v>2024</v>
      </c>
      <c r="L82" s="31">
        <v>45352</v>
      </c>
      <c r="M82" s="31">
        <v>45596</v>
      </c>
      <c r="N82" s="24">
        <v>567</v>
      </c>
      <c r="O82" s="24">
        <v>1701</v>
      </c>
      <c r="P82" s="24">
        <v>286</v>
      </c>
      <c r="Q82" s="24">
        <v>972</v>
      </c>
      <c r="R82" s="25">
        <f t="shared" si="2"/>
        <v>375.3364</v>
      </c>
      <c r="S82" s="25">
        <v>375.3364</v>
      </c>
      <c r="T82" s="25"/>
      <c r="U82" s="25"/>
      <c r="V82" s="25"/>
      <c r="W82" s="24" t="s">
        <v>446</v>
      </c>
      <c r="X82" s="24" t="s">
        <v>98</v>
      </c>
      <c r="Y82" s="24" t="s">
        <v>41</v>
      </c>
      <c r="Z82" s="24" t="s">
        <v>41</v>
      </c>
      <c r="AA82" s="24" t="s">
        <v>42</v>
      </c>
    </row>
    <row r="83" s="4" customFormat="1" ht="64" customHeight="1" spans="1:27">
      <c r="A83" s="23">
        <v>79</v>
      </c>
      <c r="B83" s="24" t="s">
        <v>32</v>
      </c>
      <c r="C83" s="24" t="s">
        <v>119</v>
      </c>
      <c r="D83" s="24" t="s">
        <v>34</v>
      </c>
      <c r="E83" s="25" t="s">
        <v>447</v>
      </c>
      <c r="F83" s="24" t="s">
        <v>36</v>
      </c>
      <c r="G83" s="24" t="s">
        <v>448</v>
      </c>
      <c r="H83" s="24" t="s">
        <v>38</v>
      </c>
      <c r="I83" s="24"/>
      <c r="J83" s="24"/>
      <c r="K83" s="24">
        <v>2024</v>
      </c>
      <c r="L83" s="31">
        <v>45352</v>
      </c>
      <c r="M83" s="31">
        <v>45566</v>
      </c>
      <c r="N83" s="24">
        <v>4333</v>
      </c>
      <c r="O83" s="24">
        <v>12999</v>
      </c>
      <c r="P83" s="24">
        <v>2058</v>
      </c>
      <c r="Q83" s="24">
        <v>6182</v>
      </c>
      <c r="R83" s="25">
        <f t="shared" si="2"/>
        <v>298</v>
      </c>
      <c r="S83" s="25">
        <v>298</v>
      </c>
      <c r="T83" s="25"/>
      <c r="U83" s="25"/>
      <c r="V83" s="25"/>
      <c r="W83" s="24" t="s">
        <v>449</v>
      </c>
      <c r="X83" s="24" t="s">
        <v>450</v>
      </c>
      <c r="Y83" s="24" t="s">
        <v>41</v>
      </c>
      <c r="Z83" s="24" t="s">
        <v>41</v>
      </c>
      <c r="AA83" s="24" t="s">
        <v>42</v>
      </c>
    </row>
    <row r="84" s="4" customFormat="1" ht="189" spans="1:27">
      <c r="A84" s="23">
        <v>80</v>
      </c>
      <c r="B84" s="24" t="s">
        <v>32</v>
      </c>
      <c r="C84" s="24" t="s">
        <v>119</v>
      </c>
      <c r="D84" s="24" t="s">
        <v>34</v>
      </c>
      <c r="E84" s="25" t="s">
        <v>451</v>
      </c>
      <c r="F84" s="24" t="s">
        <v>172</v>
      </c>
      <c r="G84" s="24" t="s">
        <v>452</v>
      </c>
      <c r="H84" s="24" t="s">
        <v>152</v>
      </c>
      <c r="I84" s="24" t="s">
        <v>161</v>
      </c>
      <c r="J84" s="24"/>
      <c r="K84" s="24">
        <v>2024</v>
      </c>
      <c r="L84" s="31">
        <v>45352</v>
      </c>
      <c r="M84" s="31">
        <v>45566</v>
      </c>
      <c r="N84" s="24">
        <v>881</v>
      </c>
      <c r="O84" s="24">
        <v>2581</v>
      </c>
      <c r="P84" s="24">
        <v>280</v>
      </c>
      <c r="Q84" s="24">
        <v>676</v>
      </c>
      <c r="R84" s="25">
        <f t="shared" si="2"/>
        <v>650</v>
      </c>
      <c r="S84" s="25">
        <v>650</v>
      </c>
      <c r="T84" s="25"/>
      <c r="U84" s="25"/>
      <c r="V84" s="25"/>
      <c r="W84" s="24" t="s">
        <v>453</v>
      </c>
      <c r="X84" s="24" t="s">
        <v>105</v>
      </c>
      <c r="Y84" s="24" t="s">
        <v>156</v>
      </c>
      <c r="Z84" s="24" t="s">
        <v>41</v>
      </c>
      <c r="AA84" s="24" t="s">
        <v>42</v>
      </c>
    </row>
    <row r="85" s="4" customFormat="1" ht="94.5" spans="1:27">
      <c r="A85" s="23">
        <v>81</v>
      </c>
      <c r="B85" s="24" t="s">
        <v>32</v>
      </c>
      <c r="C85" s="24" t="s">
        <v>119</v>
      </c>
      <c r="D85" s="24" t="s">
        <v>34</v>
      </c>
      <c r="E85" s="25" t="s">
        <v>454</v>
      </c>
      <c r="F85" s="24" t="s">
        <v>172</v>
      </c>
      <c r="G85" s="24" t="s">
        <v>455</v>
      </c>
      <c r="H85" s="24" t="s">
        <v>456</v>
      </c>
      <c r="I85" s="24" t="s">
        <v>457</v>
      </c>
      <c r="J85" s="24"/>
      <c r="K85" s="24">
        <v>2024</v>
      </c>
      <c r="L85" s="31">
        <v>45352</v>
      </c>
      <c r="M85" s="31">
        <v>45596</v>
      </c>
      <c r="N85" s="24">
        <v>4070</v>
      </c>
      <c r="O85" s="24">
        <v>10989</v>
      </c>
      <c r="P85" s="24">
        <v>2798</v>
      </c>
      <c r="Q85" s="24">
        <v>7552</v>
      </c>
      <c r="R85" s="25">
        <f t="shared" si="2"/>
        <v>225</v>
      </c>
      <c r="S85" s="25">
        <v>225</v>
      </c>
      <c r="T85" s="25"/>
      <c r="U85" s="25"/>
      <c r="V85" s="25"/>
      <c r="W85" s="24" t="s">
        <v>458</v>
      </c>
      <c r="X85" s="24" t="s">
        <v>54</v>
      </c>
      <c r="Y85" s="24" t="s">
        <v>459</v>
      </c>
      <c r="Z85" s="24" t="s">
        <v>41</v>
      </c>
      <c r="AA85" s="24" t="s">
        <v>42</v>
      </c>
    </row>
    <row r="86" s="4" customFormat="1" ht="81" spans="1:27">
      <c r="A86" s="23">
        <v>82</v>
      </c>
      <c r="B86" s="24" t="s">
        <v>32</v>
      </c>
      <c r="C86" s="24" t="s">
        <v>460</v>
      </c>
      <c r="D86" s="24" t="s">
        <v>335</v>
      </c>
      <c r="E86" s="25" t="s">
        <v>461</v>
      </c>
      <c r="F86" s="24" t="s">
        <v>172</v>
      </c>
      <c r="G86" s="24" t="s">
        <v>462</v>
      </c>
      <c r="H86" s="24" t="s">
        <v>51</v>
      </c>
      <c r="I86" s="24" t="s">
        <v>400</v>
      </c>
      <c r="J86" s="24"/>
      <c r="K86" s="24">
        <v>2024</v>
      </c>
      <c r="L86" s="31">
        <v>45352</v>
      </c>
      <c r="M86" s="31">
        <v>45596</v>
      </c>
      <c r="N86" s="24">
        <v>437</v>
      </c>
      <c r="O86" s="24">
        <v>1054</v>
      </c>
      <c r="P86" s="24">
        <v>72</v>
      </c>
      <c r="Q86" s="24">
        <v>112</v>
      </c>
      <c r="R86" s="25">
        <f t="shared" si="2"/>
        <v>90</v>
      </c>
      <c r="S86" s="25">
        <v>90</v>
      </c>
      <c r="T86" s="25"/>
      <c r="U86" s="25"/>
      <c r="V86" s="25"/>
      <c r="W86" s="24" t="s">
        <v>463</v>
      </c>
      <c r="X86" s="24" t="s">
        <v>464</v>
      </c>
      <c r="Y86" s="24" t="s">
        <v>55</v>
      </c>
      <c r="Z86" s="24" t="s">
        <v>41</v>
      </c>
      <c r="AA86" s="24" t="s">
        <v>42</v>
      </c>
    </row>
    <row r="87" s="4" customFormat="1" ht="67.5" spans="1:27">
      <c r="A87" s="23">
        <v>83</v>
      </c>
      <c r="B87" s="24" t="s">
        <v>32</v>
      </c>
      <c r="C87" s="24" t="s">
        <v>460</v>
      </c>
      <c r="D87" s="24" t="s">
        <v>34</v>
      </c>
      <c r="E87" s="25" t="s">
        <v>465</v>
      </c>
      <c r="F87" s="24" t="s">
        <v>466</v>
      </c>
      <c r="G87" s="24" t="s">
        <v>467</v>
      </c>
      <c r="H87" s="24" t="s">
        <v>68</v>
      </c>
      <c r="I87" s="24" t="s">
        <v>69</v>
      </c>
      <c r="J87" s="24"/>
      <c r="K87" s="24">
        <v>2024</v>
      </c>
      <c r="L87" s="31">
        <v>45352</v>
      </c>
      <c r="M87" s="31">
        <v>45596</v>
      </c>
      <c r="N87" s="24">
        <v>220</v>
      </c>
      <c r="O87" s="24">
        <v>550</v>
      </c>
      <c r="P87" s="24">
        <v>18</v>
      </c>
      <c r="Q87" s="24">
        <v>40</v>
      </c>
      <c r="R87" s="25">
        <f t="shared" si="2"/>
        <v>83</v>
      </c>
      <c r="S87" s="25">
        <v>83</v>
      </c>
      <c r="T87" s="25"/>
      <c r="U87" s="25"/>
      <c r="V87" s="25"/>
      <c r="W87" s="24" t="s">
        <v>468</v>
      </c>
      <c r="X87" s="24" t="s">
        <v>464</v>
      </c>
      <c r="Y87" s="24" t="s">
        <v>71</v>
      </c>
      <c r="Z87" s="24" t="s">
        <v>41</v>
      </c>
      <c r="AA87" s="24" t="s">
        <v>42</v>
      </c>
    </row>
    <row r="88" s="4" customFormat="1" ht="65" customHeight="1" spans="1:27">
      <c r="A88" s="23">
        <v>84</v>
      </c>
      <c r="B88" s="24" t="s">
        <v>32</v>
      </c>
      <c r="C88" s="24" t="s">
        <v>157</v>
      </c>
      <c r="D88" s="24" t="s">
        <v>158</v>
      </c>
      <c r="E88" s="25" t="s">
        <v>469</v>
      </c>
      <c r="F88" s="24" t="s">
        <v>36</v>
      </c>
      <c r="G88" s="24" t="s">
        <v>470</v>
      </c>
      <c r="H88" s="24" t="s">
        <v>152</v>
      </c>
      <c r="I88" s="24" t="s">
        <v>471</v>
      </c>
      <c r="J88" s="24"/>
      <c r="K88" s="24">
        <v>2024</v>
      </c>
      <c r="L88" s="31">
        <v>45383</v>
      </c>
      <c r="M88" s="31">
        <v>45474</v>
      </c>
      <c r="N88" s="24">
        <v>378</v>
      </c>
      <c r="O88" s="24">
        <v>1325</v>
      </c>
      <c r="P88" s="24">
        <v>52</v>
      </c>
      <c r="Q88" s="24">
        <v>163</v>
      </c>
      <c r="R88" s="25">
        <f t="shared" si="2"/>
        <v>281.1</v>
      </c>
      <c r="S88" s="25">
        <v>281.1</v>
      </c>
      <c r="T88" s="25"/>
      <c r="U88" s="25"/>
      <c r="V88" s="25"/>
      <c r="W88" s="24" t="s">
        <v>472</v>
      </c>
      <c r="X88" s="24" t="s">
        <v>54</v>
      </c>
      <c r="Y88" s="24" t="s">
        <v>156</v>
      </c>
      <c r="Z88" s="24" t="s">
        <v>41</v>
      </c>
      <c r="AA88" s="24" t="s">
        <v>42</v>
      </c>
    </row>
    <row r="89" s="4" customFormat="1" ht="94.5" spans="1:27">
      <c r="A89" s="23">
        <v>85</v>
      </c>
      <c r="B89" s="24" t="s">
        <v>163</v>
      </c>
      <c r="C89" s="24" t="s">
        <v>220</v>
      </c>
      <c r="D89" s="24" t="s">
        <v>236</v>
      </c>
      <c r="E89" s="25" t="s">
        <v>473</v>
      </c>
      <c r="F89" s="24" t="s">
        <v>195</v>
      </c>
      <c r="G89" s="24" t="s">
        <v>474</v>
      </c>
      <c r="H89" s="24" t="s">
        <v>456</v>
      </c>
      <c r="I89" s="24" t="s">
        <v>475</v>
      </c>
      <c r="J89" s="24" t="s">
        <v>137</v>
      </c>
      <c r="K89" s="24">
        <v>2024</v>
      </c>
      <c r="L89" s="31">
        <v>45412</v>
      </c>
      <c r="M89" s="31">
        <v>45657</v>
      </c>
      <c r="N89" s="24">
        <v>379</v>
      </c>
      <c r="O89" s="24">
        <v>983</v>
      </c>
      <c r="P89" s="24">
        <v>64</v>
      </c>
      <c r="Q89" s="24">
        <v>164</v>
      </c>
      <c r="R89" s="25">
        <f t="shared" si="2"/>
        <v>200</v>
      </c>
      <c r="S89" s="25">
        <v>200</v>
      </c>
      <c r="T89" s="25"/>
      <c r="U89" s="25"/>
      <c r="V89" s="25"/>
      <c r="W89" s="24" t="s">
        <v>476</v>
      </c>
      <c r="X89" s="24" t="s">
        <v>477</v>
      </c>
      <c r="Y89" s="24" t="s">
        <v>226</v>
      </c>
      <c r="Z89" s="24" t="s">
        <v>226</v>
      </c>
      <c r="AA89" s="24" t="s">
        <v>42</v>
      </c>
    </row>
    <row r="90" s="4" customFormat="1" ht="94.5" spans="1:27">
      <c r="A90" s="23">
        <v>86</v>
      </c>
      <c r="B90" s="24" t="s">
        <v>163</v>
      </c>
      <c r="C90" s="24" t="s">
        <v>220</v>
      </c>
      <c r="D90" s="24" t="s">
        <v>236</v>
      </c>
      <c r="E90" s="25" t="s">
        <v>478</v>
      </c>
      <c r="F90" s="24" t="s">
        <v>195</v>
      </c>
      <c r="G90" s="24" t="s">
        <v>479</v>
      </c>
      <c r="H90" s="24" t="s">
        <v>314</v>
      </c>
      <c r="I90" s="24" t="s">
        <v>480</v>
      </c>
      <c r="J90" s="24" t="s">
        <v>137</v>
      </c>
      <c r="K90" s="24">
        <v>2024</v>
      </c>
      <c r="L90" s="31">
        <v>45412</v>
      </c>
      <c r="M90" s="31">
        <v>45657</v>
      </c>
      <c r="N90" s="24">
        <v>99</v>
      </c>
      <c r="O90" s="24">
        <v>326</v>
      </c>
      <c r="P90" s="24">
        <v>47</v>
      </c>
      <c r="Q90" s="24">
        <v>161</v>
      </c>
      <c r="R90" s="25">
        <f t="shared" si="2"/>
        <v>400</v>
      </c>
      <c r="S90" s="25">
        <v>400</v>
      </c>
      <c r="T90" s="25"/>
      <c r="U90" s="25"/>
      <c r="V90" s="25"/>
      <c r="W90" s="24" t="s">
        <v>476</v>
      </c>
      <c r="X90" s="24" t="s">
        <v>477</v>
      </c>
      <c r="Y90" s="24" t="s">
        <v>226</v>
      </c>
      <c r="Z90" s="24" t="s">
        <v>226</v>
      </c>
      <c r="AA90" s="24" t="s">
        <v>42</v>
      </c>
    </row>
    <row r="91" s="4" customFormat="1" ht="94.5" spans="1:27">
      <c r="A91" s="23">
        <v>87</v>
      </c>
      <c r="B91" s="24" t="s">
        <v>163</v>
      </c>
      <c r="C91" s="24" t="s">
        <v>220</v>
      </c>
      <c r="D91" s="24" t="s">
        <v>236</v>
      </c>
      <c r="E91" s="25" t="s">
        <v>481</v>
      </c>
      <c r="F91" s="24" t="s">
        <v>195</v>
      </c>
      <c r="G91" s="24" t="s">
        <v>482</v>
      </c>
      <c r="H91" s="24" t="s">
        <v>58</v>
      </c>
      <c r="I91" s="24" t="s">
        <v>483</v>
      </c>
      <c r="J91" s="24"/>
      <c r="K91" s="24">
        <v>2024</v>
      </c>
      <c r="L91" s="31">
        <v>45412</v>
      </c>
      <c r="M91" s="31">
        <v>45657</v>
      </c>
      <c r="N91" s="24">
        <v>32</v>
      </c>
      <c r="O91" s="24">
        <v>139</v>
      </c>
      <c r="P91" s="24">
        <v>14</v>
      </c>
      <c r="Q91" s="24">
        <v>25</v>
      </c>
      <c r="R91" s="25">
        <f t="shared" si="2"/>
        <v>28</v>
      </c>
      <c r="S91" s="25">
        <v>28</v>
      </c>
      <c r="T91" s="25"/>
      <c r="U91" s="25"/>
      <c r="V91" s="25"/>
      <c r="W91" s="24" t="s">
        <v>476</v>
      </c>
      <c r="X91" s="24" t="s">
        <v>477</v>
      </c>
      <c r="Y91" s="24" t="s">
        <v>226</v>
      </c>
      <c r="Z91" s="24" t="s">
        <v>226</v>
      </c>
      <c r="AA91" s="24" t="s">
        <v>42</v>
      </c>
    </row>
    <row r="92" s="4" customFormat="1" ht="94.5" spans="1:27">
      <c r="A92" s="23">
        <v>88</v>
      </c>
      <c r="B92" s="24" t="s">
        <v>163</v>
      </c>
      <c r="C92" s="24" t="s">
        <v>220</v>
      </c>
      <c r="D92" s="24" t="s">
        <v>236</v>
      </c>
      <c r="E92" s="25" t="s">
        <v>484</v>
      </c>
      <c r="F92" s="24" t="s">
        <v>195</v>
      </c>
      <c r="G92" s="24" t="s">
        <v>485</v>
      </c>
      <c r="H92" s="24" t="s">
        <v>58</v>
      </c>
      <c r="I92" s="24" t="s">
        <v>486</v>
      </c>
      <c r="J92" s="24"/>
      <c r="K92" s="24">
        <v>2024</v>
      </c>
      <c r="L92" s="31">
        <v>45412</v>
      </c>
      <c r="M92" s="31">
        <v>45657</v>
      </c>
      <c r="N92" s="24">
        <v>59</v>
      </c>
      <c r="O92" s="24">
        <v>140</v>
      </c>
      <c r="P92" s="24">
        <v>10</v>
      </c>
      <c r="Q92" s="24">
        <v>52</v>
      </c>
      <c r="R92" s="25">
        <f t="shared" si="2"/>
        <v>10</v>
      </c>
      <c r="S92" s="25">
        <v>10</v>
      </c>
      <c r="T92" s="25"/>
      <c r="U92" s="25"/>
      <c r="V92" s="25"/>
      <c r="W92" s="24" t="s">
        <v>476</v>
      </c>
      <c r="X92" s="24" t="s">
        <v>477</v>
      </c>
      <c r="Y92" s="24" t="s">
        <v>226</v>
      </c>
      <c r="Z92" s="24" t="s">
        <v>226</v>
      </c>
      <c r="AA92" s="24" t="s">
        <v>42</v>
      </c>
    </row>
    <row r="93" s="4" customFormat="1" ht="94.5" spans="1:27">
      <c r="A93" s="23">
        <v>89</v>
      </c>
      <c r="B93" s="24" t="s">
        <v>163</v>
      </c>
      <c r="C93" s="24" t="s">
        <v>220</v>
      </c>
      <c r="D93" s="24" t="s">
        <v>236</v>
      </c>
      <c r="E93" s="25" t="s">
        <v>487</v>
      </c>
      <c r="F93" s="24" t="s">
        <v>195</v>
      </c>
      <c r="G93" s="24" t="s">
        <v>488</v>
      </c>
      <c r="H93" s="24" t="s">
        <v>51</v>
      </c>
      <c r="I93" s="24" t="s">
        <v>489</v>
      </c>
      <c r="J93" s="24"/>
      <c r="K93" s="24">
        <v>2024</v>
      </c>
      <c r="L93" s="31">
        <v>45412</v>
      </c>
      <c r="M93" s="31">
        <v>45657</v>
      </c>
      <c r="N93" s="24">
        <v>110</v>
      </c>
      <c r="O93" s="24">
        <v>245</v>
      </c>
      <c r="P93" s="24">
        <v>34</v>
      </c>
      <c r="Q93" s="24">
        <v>90</v>
      </c>
      <c r="R93" s="25">
        <f t="shared" si="2"/>
        <v>51</v>
      </c>
      <c r="S93" s="25">
        <v>51</v>
      </c>
      <c r="T93" s="25"/>
      <c r="U93" s="25"/>
      <c r="V93" s="25"/>
      <c r="W93" s="24" t="s">
        <v>476</v>
      </c>
      <c r="X93" s="24" t="s">
        <v>477</v>
      </c>
      <c r="Y93" s="24" t="s">
        <v>226</v>
      </c>
      <c r="Z93" s="24" t="s">
        <v>226</v>
      </c>
      <c r="AA93" s="24" t="s">
        <v>42</v>
      </c>
    </row>
    <row r="94" s="4" customFormat="1" ht="94.5" spans="1:27">
      <c r="A94" s="23">
        <v>90</v>
      </c>
      <c r="B94" s="24" t="s">
        <v>163</v>
      </c>
      <c r="C94" s="24" t="s">
        <v>220</v>
      </c>
      <c r="D94" s="24" t="s">
        <v>236</v>
      </c>
      <c r="E94" s="25" t="s">
        <v>490</v>
      </c>
      <c r="F94" s="24" t="s">
        <v>195</v>
      </c>
      <c r="G94" s="24" t="s">
        <v>491</v>
      </c>
      <c r="H94" s="24" t="s">
        <v>456</v>
      </c>
      <c r="I94" s="24" t="s">
        <v>492</v>
      </c>
      <c r="J94" s="24"/>
      <c r="K94" s="24">
        <v>2024</v>
      </c>
      <c r="L94" s="31">
        <v>45412</v>
      </c>
      <c r="M94" s="31">
        <v>45657</v>
      </c>
      <c r="N94" s="24">
        <v>76</v>
      </c>
      <c r="O94" s="24">
        <v>226</v>
      </c>
      <c r="P94" s="24">
        <v>21</v>
      </c>
      <c r="Q94" s="24">
        <v>51</v>
      </c>
      <c r="R94" s="25">
        <f t="shared" si="2"/>
        <v>55</v>
      </c>
      <c r="S94" s="25">
        <v>55</v>
      </c>
      <c r="T94" s="25"/>
      <c r="U94" s="25"/>
      <c r="V94" s="25"/>
      <c r="W94" s="24" t="s">
        <v>476</v>
      </c>
      <c r="X94" s="24" t="s">
        <v>477</v>
      </c>
      <c r="Y94" s="24" t="s">
        <v>226</v>
      </c>
      <c r="Z94" s="24" t="s">
        <v>226</v>
      </c>
      <c r="AA94" s="24" t="s">
        <v>42</v>
      </c>
    </row>
    <row r="95" s="4" customFormat="1" ht="94.5" spans="1:27">
      <c r="A95" s="23">
        <v>91</v>
      </c>
      <c r="B95" s="24" t="s">
        <v>163</v>
      </c>
      <c r="C95" s="24" t="s">
        <v>220</v>
      </c>
      <c r="D95" s="24" t="s">
        <v>236</v>
      </c>
      <c r="E95" s="25" t="s">
        <v>493</v>
      </c>
      <c r="F95" s="24" t="s">
        <v>195</v>
      </c>
      <c r="G95" s="24" t="s">
        <v>494</v>
      </c>
      <c r="H95" s="24" t="s">
        <v>314</v>
      </c>
      <c r="I95" s="24" t="s">
        <v>495</v>
      </c>
      <c r="J95" s="24"/>
      <c r="K95" s="24">
        <v>2024</v>
      </c>
      <c r="L95" s="31">
        <v>45412</v>
      </c>
      <c r="M95" s="31">
        <v>45657</v>
      </c>
      <c r="N95" s="24">
        <v>420</v>
      </c>
      <c r="O95" s="24">
        <v>760</v>
      </c>
      <c r="P95" s="24">
        <v>16</v>
      </c>
      <c r="Q95" s="24">
        <v>44</v>
      </c>
      <c r="R95" s="25">
        <f t="shared" si="2"/>
        <v>7</v>
      </c>
      <c r="S95" s="25">
        <v>7</v>
      </c>
      <c r="T95" s="25"/>
      <c r="U95" s="25"/>
      <c r="V95" s="25"/>
      <c r="W95" s="24" t="s">
        <v>476</v>
      </c>
      <c r="X95" s="24" t="s">
        <v>477</v>
      </c>
      <c r="Y95" s="24" t="s">
        <v>226</v>
      </c>
      <c r="Z95" s="24" t="s">
        <v>226</v>
      </c>
      <c r="AA95" s="24" t="s">
        <v>42</v>
      </c>
    </row>
    <row r="96" s="4" customFormat="1" ht="94.5" spans="1:27">
      <c r="A96" s="23">
        <v>92</v>
      </c>
      <c r="B96" s="24" t="s">
        <v>163</v>
      </c>
      <c r="C96" s="24" t="s">
        <v>220</v>
      </c>
      <c r="D96" s="24" t="s">
        <v>236</v>
      </c>
      <c r="E96" s="25" t="s">
        <v>496</v>
      </c>
      <c r="F96" s="24" t="s">
        <v>195</v>
      </c>
      <c r="G96" s="24" t="s">
        <v>497</v>
      </c>
      <c r="H96" s="24" t="s">
        <v>68</v>
      </c>
      <c r="I96" s="24" t="s">
        <v>498</v>
      </c>
      <c r="J96" s="24"/>
      <c r="K96" s="24">
        <v>2024</v>
      </c>
      <c r="L96" s="31">
        <v>45412</v>
      </c>
      <c r="M96" s="31">
        <v>45657</v>
      </c>
      <c r="N96" s="24">
        <v>58</v>
      </c>
      <c r="O96" s="24">
        <v>170</v>
      </c>
      <c r="P96" s="24">
        <v>17</v>
      </c>
      <c r="Q96" s="24">
        <v>64</v>
      </c>
      <c r="R96" s="25">
        <f t="shared" si="2"/>
        <v>36.6637</v>
      </c>
      <c r="S96" s="25">
        <v>36.6637</v>
      </c>
      <c r="T96" s="25"/>
      <c r="U96" s="25"/>
      <c r="V96" s="25"/>
      <c r="W96" s="24" t="s">
        <v>476</v>
      </c>
      <c r="X96" s="24" t="s">
        <v>477</v>
      </c>
      <c r="Y96" s="24" t="s">
        <v>226</v>
      </c>
      <c r="Z96" s="24" t="s">
        <v>226</v>
      </c>
      <c r="AA96" s="24" t="s">
        <v>42</v>
      </c>
    </row>
    <row r="97" s="4" customFormat="1" ht="94.5" spans="1:27">
      <c r="A97" s="23">
        <v>93</v>
      </c>
      <c r="B97" s="24" t="s">
        <v>163</v>
      </c>
      <c r="C97" s="24" t="s">
        <v>220</v>
      </c>
      <c r="D97" s="24" t="s">
        <v>236</v>
      </c>
      <c r="E97" s="25" t="s">
        <v>499</v>
      </c>
      <c r="F97" s="24" t="s">
        <v>195</v>
      </c>
      <c r="G97" s="24" t="s">
        <v>500</v>
      </c>
      <c r="H97" s="24" t="s">
        <v>51</v>
      </c>
      <c r="I97" s="24" t="s">
        <v>501</v>
      </c>
      <c r="J97" s="24"/>
      <c r="K97" s="24">
        <v>2024</v>
      </c>
      <c r="L97" s="31">
        <v>45412</v>
      </c>
      <c r="M97" s="31">
        <v>45657</v>
      </c>
      <c r="N97" s="24">
        <v>20</v>
      </c>
      <c r="O97" s="24">
        <v>54</v>
      </c>
      <c r="P97" s="24">
        <v>11</v>
      </c>
      <c r="Q97" s="24">
        <v>25</v>
      </c>
      <c r="R97" s="25">
        <f t="shared" si="2"/>
        <v>7.485</v>
      </c>
      <c r="S97" s="25">
        <v>7.485</v>
      </c>
      <c r="T97" s="25"/>
      <c r="U97" s="25"/>
      <c r="V97" s="25"/>
      <c r="W97" s="24" t="s">
        <v>476</v>
      </c>
      <c r="X97" s="24" t="s">
        <v>477</v>
      </c>
      <c r="Y97" s="24" t="s">
        <v>226</v>
      </c>
      <c r="Z97" s="24" t="s">
        <v>226</v>
      </c>
      <c r="AA97" s="24" t="s">
        <v>42</v>
      </c>
    </row>
    <row r="98" s="4" customFormat="1" ht="94.5" spans="1:27">
      <c r="A98" s="23">
        <v>94</v>
      </c>
      <c r="B98" s="24" t="s">
        <v>163</v>
      </c>
      <c r="C98" s="24" t="s">
        <v>220</v>
      </c>
      <c r="D98" s="24" t="s">
        <v>236</v>
      </c>
      <c r="E98" s="25" t="s">
        <v>502</v>
      </c>
      <c r="F98" s="24" t="s">
        <v>195</v>
      </c>
      <c r="G98" s="24" t="s">
        <v>503</v>
      </c>
      <c r="H98" s="24" t="s">
        <v>184</v>
      </c>
      <c r="I98" s="24" t="s">
        <v>504</v>
      </c>
      <c r="J98" s="24" t="s">
        <v>137</v>
      </c>
      <c r="K98" s="24">
        <v>2024</v>
      </c>
      <c r="L98" s="31">
        <v>45412</v>
      </c>
      <c r="M98" s="31">
        <v>45657</v>
      </c>
      <c r="N98" s="24">
        <v>47</v>
      </c>
      <c r="O98" s="24">
        <v>102</v>
      </c>
      <c r="P98" s="24">
        <v>14</v>
      </c>
      <c r="Q98" s="24">
        <v>45</v>
      </c>
      <c r="R98" s="25">
        <f t="shared" si="2"/>
        <v>19</v>
      </c>
      <c r="S98" s="25">
        <v>19</v>
      </c>
      <c r="T98" s="25"/>
      <c r="U98" s="25"/>
      <c r="V98" s="25"/>
      <c r="W98" s="24" t="s">
        <v>476</v>
      </c>
      <c r="X98" s="24" t="s">
        <v>477</v>
      </c>
      <c r="Y98" s="24" t="s">
        <v>226</v>
      </c>
      <c r="Z98" s="24" t="s">
        <v>226</v>
      </c>
      <c r="AA98" s="24" t="s">
        <v>42</v>
      </c>
    </row>
    <row r="99" s="4" customFormat="1" ht="94.5" spans="1:27">
      <c r="A99" s="23">
        <v>95</v>
      </c>
      <c r="B99" s="24" t="s">
        <v>163</v>
      </c>
      <c r="C99" s="24" t="s">
        <v>220</v>
      </c>
      <c r="D99" s="24" t="s">
        <v>236</v>
      </c>
      <c r="E99" s="25" t="s">
        <v>505</v>
      </c>
      <c r="F99" s="24" t="s">
        <v>195</v>
      </c>
      <c r="G99" s="24" t="s">
        <v>506</v>
      </c>
      <c r="H99" s="24" t="s">
        <v>184</v>
      </c>
      <c r="I99" s="24" t="s">
        <v>507</v>
      </c>
      <c r="J99" s="24" t="s">
        <v>137</v>
      </c>
      <c r="K99" s="24">
        <v>2024</v>
      </c>
      <c r="L99" s="31">
        <v>45412</v>
      </c>
      <c r="M99" s="31">
        <v>45657</v>
      </c>
      <c r="N99" s="24">
        <v>54</v>
      </c>
      <c r="O99" s="24">
        <v>148</v>
      </c>
      <c r="P99" s="24">
        <v>18</v>
      </c>
      <c r="Q99" s="24">
        <v>50</v>
      </c>
      <c r="R99" s="25">
        <f t="shared" si="2"/>
        <v>23</v>
      </c>
      <c r="S99" s="25">
        <v>23</v>
      </c>
      <c r="T99" s="25"/>
      <c r="U99" s="25"/>
      <c r="V99" s="25"/>
      <c r="W99" s="24" t="s">
        <v>476</v>
      </c>
      <c r="X99" s="24" t="s">
        <v>477</v>
      </c>
      <c r="Y99" s="24" t="s">
        <v>226</v>
      </c>
      <c r="Z99" s="24" t="s">
        <v>226</v>
      </c>
      <c r="AA99" s="24" t="s">
        <v>42</v>
      </c>
    </row>
    <row r="100" s="4" customFormat="1" ht="94.5" spans="1:27">
      <c r="A100" s="23">
        <v>96</v>
      </c>
      <c r="B100" s="24" t="s">
        <v>163</v>
      </c>
      <c r="C100" s="24" t="s">
        <v>220</v>
      </c>
      <c r="D100" s="24" t="s">
        <v>236</v>
      </c>
      <c r="E100" s="25" t="s">
        <v>508</v>
      </c>
      <c r="F100" s="24" t="s">
        <v>195</v>
      </c>
      <c r="G100" s="24" t="s">
        <v>509</v>
      </c>
      <c r="H100" s="24" t="s">
        <v>184</v>
      </c>
      <c r="I100" s="24" t="s">
        <v>510</v>
      </c>
      <c r="J100" s="24" t="s">
        <v>137</v>
      </c>
      <c r="K100" s="24">
        <v>2024</v>
      </c>
      <c r="L100" s="31">
        <v>45412</v>
      </c>
      <c r="M100" s="31">
        <v>45657</v>
      </c>
      <c r="N100" s="24">
        <v>40</v>
      </c>
      <c r="O100" s="24">
        <v>120</v>
      </c>
      <c r="P100" s="24">
        <v>12</v>
      </c>
      <c r="Q100" s="24">
        <v>42</v>
      </c>
      <c r="R100" s="25">
        <f t="shared" si="2"/>
        <v>42</v>
      </c>
      <c r="S100" s="25">
        <v>42</v>
      </c>
      <c r="T100" s="25"/>
      <c r="U100" s="25"/>
      <c r="V100" s="25"/>
      <c r="W100" s="24" t="s">
        <v>476</v>
      </c>
      <c r="X100" s="24" t="s">
        <v>477</v>
      </c>
      <c r="Y100" s="24" t="s">
        <v>226</v>
      </c>
      <c r="Z100" s="24" t="s">
        <v>226</v>
      </c>
      <c r="AA100" s="24" t="s">
        <v>42</v>
      </c>
    </row>
    <row r="101" s="4" customFormat="1" ht="94.5" spans="1:27">
      <c r="A101" s="23">
        <v>97</v>
      </c>
      <c r="B101" s="24" t="s">
        <v>163</v>
      </c>
      <c r="C101" s="24" t="s">
        <v>220</v>
      </c>
      <c r="D101" s="24" t="s">
        <v>236</v>
      </c>
      <c r="E101" s="25" t="s">
        <v>511</v>
      </c>
      <c r="F101" s="24" t="s">
        <v>195</v>
      </c>
      <c r="G101" s="24" t="s">
        <v>512</v>
      </c>
      <c r="H101" s="24" t="s">
        <v>184</v>
      </c>
      <c r="I101" s="24" t="s">
        <v>513</v>
      </c>
      <c r="J101" s="24" t="s">
        <v>137</v>
      </c>
      <c r="K101" s="24">
        <v>2024</v>
      </c>
      <c r="L101" s="31">
        <v>45412</v>
      </c>
      <c r="M101" s="31">
        <v>45657</v>
      </c>
      <c r="N101" s="24">
        <v>40</v>
      </c>
      <c r="O101" s="24">
        <v>125</v>
      </c>
      <c r="P101" s="24">
        <v>13</v>
      </c>
      <c r="Q101" s="24">
        <v>41</v>
      </c>
      <c r="R101" s="25">
        <f t="shared" si="2"/>
        <v>80</v>
      </c>
      <c r="S101" s="25">
        <v>80</v>
      </c>
      <c r="T101" s="25"/>
      <c r="U101" s="25"/>
      <c r="V101" s="25"/>
      <c r="W101" s="24" t="s">
        <v>476</v>
      </c>
      <c r="X101" s="24" t="s">
        <v>477</v>
      </c>
      <c r="Y101" s="24" t="s">
        <v>226</v>
      </c>
      <c r="Z101" s="24" t="s">
        <v>226</v>
      </c>
      <c r="AA101" s="24" t="s">
        <v>42</v>
      </c>
    </row>
    <row r="102" s="4" customFormat="1" ht="94.5" spans="1:27">
      <c r="A102" s="23">
        <v>98</v>
      </c>
      <c r="B102" s="24" t="s">
        <v>163</v>
      </c>
      <c r="C102" s="24" t="s">
        <v>220</v>
      </c>
      <c r="D102" s="24" t="s">
        <v>236</v>
      </c>
      <c r="E102" s="25" t="s">
        <v>514</v>
      </c>
      <c r="F102" s="24" t="s">
        <v>195</v>
      </c>
      <c r="G102" s="24" t="s">
        <v>515</v>
      </c>
      <c r="H102" s="24" t="s">
        <v>314</v>
      </c>
      <c r="I102" s="24" t="s">
        <v>516</v>
      </c>
      <c r="J102" s="24"/>
      <c r="K102" s="24">
        <v>2024</v>
      </c>
      <c r="L102" s="31">
        <v>45412</v>
      </c>
      <c r="M102" s="31">
        <v>45657</v>
      </c>
      <c r="N102" s="24">
        <v>122</v>
      </c>
      <c r="O102" s="24">
        <v>438</v>
      </c>
      <c r="P102" s="24">
        <v>73</v>
      </c>
      <c r="Q102" s="24">
        <v>213</v>
      </c>
      <c r="R102" s="25">
        <f t="shared" si="2"/>
        <v>20</v>
      </c>
      <c r="S102" s="25">
        <v>20</v>
      </c>
      <c r="T102" s="25"/>
      <c r="U102" s="25"/>
      <c r="V102" s="25"/>
      <c r="W102" s="24" t="s">
        <v>476</v>
      </c>
      <c r="X102" s="24" t="s">
        <v>477</v>
      </c>
      <c r="Y102" s="24" t="s">
        <v>226</v>
      </c>
      <c r="Z102" s="24" t="s">
        <v>226</v>
      </c>
      <c r="AA102" s="24" t="s">
        <v>42</v>
      </c>
    </row>
    <row r="103" s="4" customFormat="1" ht="94.5" spans="1:27">
      <c r="A103" s="23">
        <v>99</v>
      </c>
      <c r="B103" s="24" t="s">
        <v>163</v>
      </c>
      <c r="C103" s="24" t="s">
        <v>220</v>
      </c>
      <c r="D103" s="24" t="s">
        <v>236</v>
      </c>
      <c r="E103" s="25" t="s">
        <v>517</v>
      </c>
      <c r="F103" s="24" t="s">
        <v>195</v>
      </c>
      <c r="G103" s="24" t="s">
        <v>518</v>
      </c>
      <c r="H103" s="24" t="s">
        <v>95</v>
      </c>
      <c r="I103" s="24" t="s">
        <v>519</v>
      </c>
      <c r="J103" s="24"/>
      <c r="K103" s="24">
        <v>2024</v>
      </c>
      <c r="L103" s="31">
        <v>45412</v>
      </c>
      <c r="M103" s="31">
        <v>45657</v>
      </c>
      <c r="N103" s="24">
        <v>57</v>
      </c>
      <c r="O103" s="24">
        <v>200</v>
      </c>
      <c r="P103" s="24">
        <v>35</v>
      </c>
      <c r="Q103" s="24">
        <v>133</v>
      </c>
      <c r="R103" s="25">
        <f t="shared" si="2"/>
        <v>23</v>
      </c>
      <c r="S103" s="25">
        <v>23</v>
      </c>
      <c r="T103" s="25"/>
      <c r="U103" s="25"/>
      <c r="V103" s="25"/>
      <c r="W103" s="24" t="s">
        <v>476</v>
      </c>
      <c r="X103" s="24" t="s">
        <v>477</v>
      </c>
      <c r="Y103" s="24" t="s">
        <v>226</v>
      </c>
      <c r="Z103" s="24" t="s">
        <v>226</v>
      </c>
      <c r="AA103" s="24" t="s">
        <v>42</v>
      </c>
    </row>
    <row r="104" s="4" customFormat="1" ht="94.5" spans="1:27">
      <c r="A104" s="23">
        <v>100</v>
      </c>
      <c r="B104" s="24" t="s">
        <v>163</v>
      </c>
      <c r="C104" s="24" t="s">
        <v>220</v>
      </c>
      <c r="D104" s="24" t="s">
        <v>236</v>
      </c>
      <c r="E104" s="25" t="s">
        <v>520</v>
      </c>
      <c r="F104" s="24" t="s">
        <v>195</v>
      </c>
      <c r="G104" s="24" t="s">
        <v>521</v>
      </c>
      <c r="H104" s="24" t="s">
        <v>204</v>
      </c>
      <c r="I104" s="24"/>
      <c r="J104" s="24"/>
      <c r="K104" s="24">
        <v>2024</v>
      </c>
      <c r="L104" s="31">
        <v>45301</v>
      </c>
      <c r="M104" s="31">
        <v>45657</v>
      </c>
      <c r="N104" s="24">
        <v>1655</v>
      </c>
      <c r="O104" s="24">
        <v>5615</v>
      </c>
      <c r="P104" s="24">
        <v>373</v>
      </c>
      <c r="Q104" s="24">
        <v>957</v>
      </c>
      <c r="R104" s="25">
        <f t="shared" si="2"/>
        <v>200</v>
      </c>
      <c r="S104" s="25">
        <v>200</v>
      </c>
      <c r="T104" s="25"/>
      <c r="U104" s="25"/>
      <c r="V104" s="25"/>
      <c r="W104" s="24" t="s">
        <v>476</v>
      </c>
      <c r="X104" s="24" t="s">
        <v>477</v>
      </c>
      <c r="Y104" s="24" t="s">
        <v>226</v>
      </c>
      <c r="Z104" s="24" t="s">
        <v>226</v>
      </c>
      <c r="AA104" s="24" t="s">
        <v>42</v>
      </c>
    </row>
    <row r="105" s="4" customFormat="1" ht="94.5" spans="1:27">
      <c r="A105" s="23">
        <v>101</v>
      </c>
      <c r="B105" s="24" t="s">
        <v>163</v>
      </c>
      <c r="C105" s="24" t="s">
        <v>220</v>
      </c>
      <c r="D105" s="24" t="s">
        <v>236</v>
      </c>
      <c r="E105" s="25" t="s">
        <v>522</v>
      </c>
      <c r="F105" s="24" t="s">
        <v>195</v>
      </c>
      <c r="G105" s="24" t="s">
        <v>523</v>
      </c>
      <c r="H105" s="24" t="s">
        <v>51</v>
      </c>
      <c r="I105" s="24" t="s">
        <v>524</v>
      </c>
      <c r="J105" s="24" t="s">
        <v>137</v>
      </c>
      <c r="K105" s="24">
        <v>2024</v>
      </c>
      <c r="L105" s="31">
        <v>45412</v>
      </c>
      <c r="M105" s="31">
        <v>45657</v>
      </c>
      <c r="N105" s="24">
        <v>141</v>
      </c>
      <c r="O105" s="24">
        <v>434</v>
      </c>
      <c r="P105" s="24">
        <v>72</v>
      </c>
      <c r="Q105" s="24">
        <v>199</v>
      </c>
      <c r="R105" s="25">
        <f t="shared" si="2"/>
        <v>350</v>
      </c>
      <c r="S105" s="25">
        <v>303.415</v>
      </c>
      <c r="T105" s="25">
        <v>46.585</v>
      </c>
      <c r="U105" s="25"/>
      <c r="V105" s="25"/>
      <c r="W105" s="24" t="s">
        <v>476</v>
      </c>
      <c r="X105" s="24" t="s">
        <v>477</v>
      </c>
      <c r="Y105" s="24" t="s">
        <v>226</v>
      </c>
      <c r="Z105" s="24" t="s">
        <v>226</v>
      </c>
      <c r="AA105" s="24" t="s">
        <v>42</v>
      </c>
    </row>
    <row r="106" s="4" customFormat="1" ht="67.5" spans="1:27">
      <c r="A106" s="23">
        <v>102</v>
      </c>
      <c r="B106" s="24" t="s">
        <v>163</v>
      </c>
      <c r="C106" s="24" t="s">
        <v>525</v>
      </c>
      <c r="D106" s="24" t="s">
        <v>164</v>
      </c>
      <c r="E106" s="25" t="s">
        <v>526</v>
      </c>
      <c r="F106" s="24" t="s">
        <v>36</v>
      </c>
      <c r="G106" s="24" t="s">
        <v>527</v>
      </c>
      <c r="H106" s="24" t="s">
        <v>314</v>
      </c>
      <c r="I106" s="24" t="s">
        <v>528</v>
      </c>
      <c r="J106" s="24" t="s">
        <v>137</v>
      </c>
      <c r="K106" s="24">
        <v>2024</v>
      </c>
      <c r="L106" s="31">
        <v>45352</v>
      </c>
      <c r="M106" s="31">
        <v>45656</v>
      </c>
      <c r="N106" s="24">
        <v>596</v>
      </c>
      <c r="O106" s="24">
        <v>1866</v>
      </c>
      <c r="P106" s="24">
        <v>197</v>
      </c>
      <c r="Q106" s="24">
        <v>524</v>
      </c>
      <c r="R106" s="25">
        <f t="shared" si="2"/>
        <v>518.12</v>
      </c>
      <c r="S106" s="25">
        <v>398</v>
      </c>
      <c r="T106" s="25">
        <v>58</v>
      </c>
      <c r="U106" s="25"/>
      <c r="V106" s="25">
        <v>62.12</v>
      </c>
      <c r="W106" s="24" t="s">
        <v>529</v>
      </c>
      <c r="X106" s="24" t="s">
        <v>525</v>
      </c>
      <c r="Y106" s="24" t="s">
        <v>318</v>
      </c>
      <c r="Z106" s="24" t="s">
        <v>530</v>
      </c>
      <c r="AA106" s="24" t="s">
        <v>42</v>
      </c>
    </row>
    <row r="107" s="4" customFormat="1" ht="54" spans="1:27">
      <c r="A107" s="23">
        <v>103</v>
      </c>
      <c r="B107" s="24" t="s">
        <v>163</v>
      </c>
      <c r="C107" s="24" t="s">
        <v>252</v>
      </c>
      <c r="D107" s="24" t="s">
        <v>245</v>
      </c>
      <c r="E107" s="25" t="s">
        <v>531</v>
      </c>
      <c r="F107" s="24" t="s">
        <v>172</v>
      </c>
      <c r="G107" s="24" t="s">
        <v>532</v>
      </c>
      <c r="H107" s="24" t="s">
        <v>51</v>
      </c>
      <c r="I107" s="24" t="s">
        <v>533</v>
      </c>
      <c r="J107" s="24" t="s">
        <v>137</v>
      </c>
      <c r="K107" s="24">
        <v>2024</v>
      </c>
      <c r="L107" s="31">
        <v>45386</v>
      </c>
      <c r="M107" s="31">
        <v>45656</v>
      </c>
      <c r="N107" s="24">
        <v>186</v>
      </c>
      <c r="O107" s="24">
        <v>602</v>
      </c>
      <c r="P107" s="24">
        <v>101</v>
      </c>
      <c r="Q107" s="24">
        <v>358</v>
      </c>
      <c r="R107" s="25">
        <f t="shared" si="2"/>
        <v>323.632938</v>
      </c>
      <c r="S107" s="25">
        <v>323.632938</v>
      </c>
      <c r="T107" s="25"/>
      <c r="U107" s="25"/>
      <c r="V107" s="25"/>
      <c r="W107" s="24" t="s">
        <v>534</v>
      </c>
      <c r="X107" s="24" t="s">
        <v>258</v>
      </c>
      <c r="Y107" s="24" t="s">
        <v>251</v>
      </c>
      <c r="Z107" s="24" t="s">
        <v>251</v>
      </c>
      <c r="AA107" s="24" t="s">
        <v>42</v>
      </c>
    </row>
    <row r="108" s="4" customFormat="1" ht="67.5" spans="1:27">
      <c r="A108" s="23">
        <v>104</v>
      </c>
      <c r="B108" s="24" t="s">
        <v>163</v>
      </c>
      <c r="C108" s="24" t="s">
        <v>260</v>
      </c>
      <c r="D108" s="24" t="s">
        <v>260</v>
      </c>
      <c r="E108" s="25" t="s">
        <v>535</v>
      </c>
      <c r="F108" s="24" t="s">
        <v>36</v>
      </c>
      <c r="G108" s="24" t="s">
        <v>536</v>
      </c>
      <c r="H108" s="24" t="s">
        <v>263</v>
      </c>
      <c r="I108" s="24" t="s">
        <v>536</v>
      </c>
      <c r="J108" s="24" t="s">
        <v>137</v>
      </c>
      <c r="K108" s="24">
        <v>2024</v>
      </c>
      <c r="L108" s="31">
        <v>45402</v>
      </c>
      <c r="M108" s="31">
        <v>45626</v>
      </c>
      <c r="N108" s="24">
        <v>5800</v>
      </c>
      <c r="O108" s="24">
        <v>17400</v>
      </c>
      <c r="P108" s="24">
        <v>1920</v>
      </c>
      <c r="Q108" s="24">
        <v>5900</v>
      </c>
      <c r="R108" s="25">
        <f t="shared" si="2"/>
        <v>262.989154</v>
      </c>
      <c r="S108" s="25">
        <v>262.989154</v>
      </c>
      <c r="T108" s="25"/>
      <c r="U108" s="25"/>
      <c r="V108" s="25"/>
      <c r="W108" s="24" t="s">
        <v>537</v>
      </c>
      <c r="X108" s="24" t="s">
        <v>265</v>
      </c>
      <c r="Y108" s="24" t="s">
        <v>266</v>
      </c>
      <c r="Z108" s="24" t="s">
        <v>251</v>
      </c>
      <c r="AA108" s="24" t="s">
        <v>42</v>
      </c>
    </row>
    <row r="109" s="4" customFormat="1" ht="67.5" spans="1:27">
      <c r="A109" s="23">
        <v>105</v>
      </c>
      <c r="B109" s="24" t="s">
        <v>163</v>
      </c>
      <c r="C109" s="24" t="s">
        <v>260</v>
      </c>
      <c r="D109" s="24" t="s">
        <v>260</v>
      </c>
      <c r="E109" s="25" t="s">
        <v>538</v>
      </c>
      <c r="F109" s="24" t="s">
        <v>36</v>
      </c>
      <c r="G109" s="24" t="s">
        <v>539</v>
      </c>
      <c r="H109" s="24" t="s">
        <v>263</v>
      </c>
      <c r="I109" s="24" t="s">
        <v>539</v>
      </c>
      <c r="J109" s="24" t="s">
        <v>137</v>
      </c>
      <c r="K109" s="24">
        <v>2024</v>
      </c>
      <c r="L109" s="31">
        <v>45402</v>
      </c>
      <c r="M109" s="31">
        <v>45626</v>
      </c>
      <c r="N109" s="24">
        <v>7800</v>
      </c>
      <c r="O109" s="24">
        <v>23400</v>
      </c>
      <c r="P109" s="24">
        <v>2520</v>
      </c>
      <c r="Q109" s="24">
        <v>7600</v>
      </c>
      <c r="R109" s="25">
        <f t="shared" si="2"/>
        <v>862.2</v>
      </c>
      <c r="S109" s="25">
        <v>500</v>
      </c>
      <c r="T109" s="25">
        <v>100</v>
      </c>
      <c r="U109" s="25">
        <v>262.2</v>
      </c>
      <c r="V109" s="25"/>
      <c r="W109" s="24" t="s">
        <v>540</v>
      </c>
      <c r="X109" s="24" t="s">
        <v>265</v>
      </c>
      <c r="Y109" s="24" t="s">
        <v>266</v>
      </c>
      <c r="Z109" s="24" t="s">
        <v>251</v>
      </c>
      <c r="AA109" s="24" t="s">
        <v>42</v>
      </c>
    </row>
    <row r="110" s="4" customFormat="1" ht="56.25" spans="1:27">
      <c r="A110" s="23">
        <v>106</v>
      </c>
      <c r="B110" s="24" t="s">
        <v>32</v>
      </c>
      <c r="C110" s="24" t="s">
        <v>78</v>
      </c>
      <c r="D110" s="24" t="s">
        <v>34</v>
      </c>
      <c r="E110" s="25" t="s">
        <v>541</v>
      </c>
      <c r="F110" s="24" t="s">
        <v>36</v>
      </c>
      <c r="G110" s="24" t="s">
        <v>542</v>
      </c>
      <c r="H110" s="24" t="s">
        <v>314</v>
      </c>
      <c r="I110" s="24" t="s">
        <v>543</v>
      </c>
      <c r="J110" s="24"/>
      <c r="K110" s="24">
        <v>2024</v>
      </c>
      <c r="L110" s="31">
        <v>45352</v>
      </c>
      <c r="M110" s="31">
        <v>45596</v>
      </c>
      <c r="N110" s="24">
        <v>292</v>
      </c>
      <c r="O110" s="24">
        <v>923</v>
      </c>
      <c r="P110" s="24">
        <v>161</v>
      </c>
      <c r="Q110" s="24">
        <v>522</v>
      </c>
      <c r="R110" s="25">
        <f t="shared" si="2"/>
        <v>4.982</v>
      </c>
      <c r="S110" s="25"/>
      <c r="T110" s="25">
        <v>4.982</v>
      </c>
      <c r="U110" s="25"/>
      <c r="V110" s="25"/>
      <c r="W110" s="24" t="s">
        <v>544</v>
      </c>
      <c r="X110" s="24" t="s">
        <v>328</v>
      </c>
      <c r="Y110" s="24" t="s">
        <v>318</v>
      </c>
      <c r="Z110" s="24" t="s">
        <v>41</v>
      </c>
      <c r="AA110" s="24" t="s">
        <v>42</v>
      </c>
    </row>
    <row r="111" s="4" customFormat="1" ht="135" spans="1:27">
      <c r="A111" s="23">
        <v>107</v>
      </c>
      <c r="B111" s="24" t="s">
        <v>32</v>
      </c>
      <c r="C111" s="24" t="s">
        <v>170</v>
      </c>
      <c r="D111" s="24" t="s">
        <v>158</v>
      </c>
      <c r="E111" s="25" t="s">
        <v>545</v>
      </c>
      <c r="F111" s="24" t="s">
        <v>36</v>
      </c>
      <c r="G111" s="24" t="s">
        <v>546</v>
      </c>
      <c r="H111" s="24" t="s">
        <v>58</v>
      </c>
      <c r="I111" s="24" t="s">
        <v>174</v>
      </c>
      <c r="J111" s="24"/>
      <c r="K111" s="24">
        <v>2024</v>
      </c>
      <c r="L111" s="31">
        <v>45366</v>
      </c>
      <c r="M111" s="31">
        <v>45566</v>
      </c>
      <c r="N111" s="24">
        <v>1254</v>
      </c>
      <c r="O111" s="24">
        <v>3387</v>
      </c>
      <c r="P111" s="24">
        <v>1014</v>
      </c>
      <c r="Q111" s="24">
        <v>2556</v>
      </c>
      <c r="R111" s="25">
        <f t="shared" si="2"/>
        <v>181.4</v>
      </c>
      <c r="S111" s="25"/>
      <c r="T111" s="25">
        <v>181.4</v>
      </c>
      <c r="U111" s="25"/>
      <c r="V111" s="25"/>
      <c r="W111" s="24" t="s">
        <v>547</v>
      </c>
      <c r="X111" s="24" t="s">
        <v>54</v>
      </c>
      <c r="Y111" s="24" t="s">
        <v>41</v>
      </c>
      <c r="Z111" s="24" t="s">
        <v>41</v>
      </c>
      <c r="AA111" s="24" t="s">
        <v>42</v>
      </c>
    </row>
    <row r="112" s="4" customFormat="1" ht="175.5" spans="1:27">
      <c r="A112" s="23">
        <v>108</v>
      </c>
      <c r="B112" s="24" t="s">
        <v>32</v>
      </c>
      <c r="C112" s="24" t="s">
        <v>548</v>
      </c>
      <c r="D112" s="24" t="s">
        <v>34</v>
      </c>
      <c r="E112" s="25" t="s">
        <v>549</v>
      </c>
      <c r="F112" s="24" t="s">
        <v>172</v>
      </c>
      <c r="G112" s="24" t="s">
        <v>550</v>
      </c>
      <c r="H112" s="24"/>
      <c r="I112" s="24"/>
      <c r="J112" s="24"/>
      <c r="K112" s="24">
        <v>2024</v>
      </c>
      <c r="L112" s="31">
        <v>45621</v>
      </c>
      <c r="M112" s="31">
        <v>45646</v>
      </c>
      <c r="N112" s="24">
        <v>3125</v>
      </c>
      <c r="O112" s="24">
        <v>6231</v>
      </c>
      <c r="P112" s="24">
        <v>3125</v>
      </c>
      <c r="Q112" s="24">
        <v>6231</v>
      </c>
      <c r="R112" s="25">
        <f t="shared" ref="R112:R131" si="3">SUM(S112:V112)</f>
        <v>839.231686</v>
      </c>
      <c r="S112" s="25"/>
      <c r="T112" s="25">
        <v>839.231686</v>
      </c>
      <c r="U112" s="25"/>
      <c r="V112" s="25"/>
      <c r="W112" s="24" t="s">
        <v>551</v>
      </c>
      <c r="X112" s="24" t="s">
        <v>552</v>
      </c>
      <c r="Y112" s="24" t="s">
        <v>553</v>
      </c>
      <c r="Z112" s="24" t="s">
        <v>356</v>
      </c>
      <c r="AA112" s="24" t="s">
        <v>42</v>
      </c>
    </row>
    <row r="113" s="4" customFormat="1" ht="54" spans="1:27">
      <c r="A113" s="23">
        <v>109</v>
      </c>
      <c r="B113" s="24" t="s">
        <v>357</v>
      </c>
      <c r="C113" s="24" t="s">
        <v>554</v>
      </c>
      <c r="D113" s="24" t="s">
        <v>555</v>
      </c>
      <c r="E113" s="25" t="s">
        <v>556</v>
      </c>
      <c r="F113" s="24" t="s">
        <v>36</v>
      </c>
      <c r="G113" s="24" t="s">
        <v>557</v>
      </c>
      <c r="H113" s="24" t="s">
        <v>204</v>
      </c>
      <c r="I113" s="24"/>
      <c r="J113" s="24"/>
      <c r="K113" s="24">
        <v>2024</v>
      </c>
      <c r="L113" s="31">
        <v>45383</v>
      </c>
      <c r="M113" s="31">
        <v>45626</v>
      </c>
      <c r="N113" s="24">
        <v>100</v>
      </c>
      <c r="O113" s="24">
        <v>100</v>
      </c>
      <c r="P113" s="24">
        <v>100</v>
      </c>
      <c r="Q113" s="24">
        <v>100</v>
      </c>
      <c r="R113" s="25">
        <f t="shared" si="3"/>
        <v>1.4</v>
      </c>
      <c r="S113" s="25"/>
      <c r="T113" s="25">
        <v>1.4</v>
      </c>
      <c r="U113" s="25"/>
      <c r="V113" s="25"/>
      <c r="W113" s="24" t="s">
        <v>558</v>
      </c>
      <c r="X113" s="24" t="s">
        <v>559</v>
      </c>
      <c r="Y113" s="24" t="s">
        <v>274</v>
      </c>
      <c r="Z113" s="24" t="s">
        <v>274</v>
      </c>
      <c r="AA113" s="24" t="s">
        <v>42</v>
      </c>
    </row>
    <row r="114" s="4" customFormat="1" ht="94.5" spans="1:27">
      <c r="A114" s="23">
        <v>110</v>
      </c>
      <c r="B114" s="24" t="s">
        <v>163</v>
      </c>
      <c r="C114" s="24" t="s">
        <v>220</v>
      </c>
      <c r="D114" s="24" t="s">
        <v>236</v>
      </c>
      <c r="E114" s="25" t="s">
        <v>560</v>
      </c>
      <c r="F114" s="24" t="s">
        <v>195</v>
      </c>
      <c r="G114" s="24" t="s">
        <v>561</v>
      </c>
      <c r="H114" s="24" t="s">
        <v>88</v>
      </c>
      <c r="I114" s="24" t="s">
        <v>562</v>
      </c>
      <c r="J114" s="24" t="s">
        <v>137</v>
      </c>
      <c r="K114" s="24">
        <v>2024</v>
      </c>
      <c r="L114" s="31">
        <v>45301</v>
      </c>
      <c r="M114" s="31">
        <v>45657</v>
      </c>
      <c r="N114" s="24">
        <v>103</v>
      </c>
      <c r="O114" s="24">
        <v>302</v>
      </c>
      <c r="P114" s="24">
        <v>37</v>
      </c>
      <c r="Q114" s="24">
        <v>110</v>
      </c>
      <c r="R114" s="25">
        <f t="shared" si="3"/>
        <v>29</v>
      </c>
      <c r="S114" s="25"/>
      <c r="T114" s="25">
        <v>29</v>
      </c>
      <c r="U114" s="25"/>
      <c r="V114" s="25"/>
      <c r="W114" s="24" t="s">
        <v>476</v>
      </c>
      <c r="X114" s="24" t="s">
        <v>477</v>
      </c>
      <c r="Y114" s="24" t="s">
        <v>226</v>
      </c>
      <c r="Z114" s="24" t="s">
        <v>226</v>
      </c>
      <c r="AA114" s="24" t="s">
        <v>42</v>
      </c>
    </row>
    <row r="115" s="4" customFormat="1" ht="94.5" spans="1:27">
      <c r="A115" s="23">
        <v>111</v>
      </c>
      <c r="B115" s="24" t="s">
        <v>163</v>
      </c>
      <c r="C115" s="24" t="s">
        <v>220</v>
      </c>
      <c r="D115" s="24" t="s">
        <v>236</v>
      </c>
      <c r="E115" s="25" t="s">
        <v>563</v>
      </c>
      <c r="F115" s="24" t="s">
        <v>195</v>
      </c>
      <c r="G115" s="24" t="s">
        <v>564</v>
      </c>
      <c r="H115" s="24" t="s">
        <v>51</v>
      </c>
      <c r="I115" s="24" t="s">
        <v>565</v>
      </c>
      <c r="J115" s="24" t="s">
        <v>137</v>
      </c>
      <c r="K115" s="24">
        <v>2024</v>
      </c>
      <c r="L115" s="31">
        <v>45301</v>
      </c>
      <c r="M115" s="31">
        <v>45657</v>
      </c>
      <c r="N115" s="24">
        <v>186</v>
      </c>
      <c r="O115" s="24">
        <v>580</v>
      </c>
      <c r="P115" s="24">
        <v>67</v>
      </c>
      <c r="Q115" s="24">
        <v>159</v>
      </c>
      <c r="R115" s="25">
        <f t="shared" si="3"/>
        <v>94.3348</v>
      </c>
      <c r="S115" s="25"/>
      <c r="T115" s="25">
        <v>94.3348</v>
      </c>
      <c r="U115" s="25"/>
      <c r="V115" s="25"/>
      <c r="W115" s="24" t="s">
        <v>476</v>
      </c>
      <c r="X115" s="24" t="s">
        <v>477</v>
      </c>
      <c r="Y115" s="24" t="s">
        <v>226</v>
      </c>
      <c r="Z115" s="24" t="s">
        <v>226</v>
      </c>
      <c r="AA115" s="24" t="s">
        <v>42</v>
      </c>
    </row>
    <row r="116" s="4" customFormat="1" ht="94.5" spans="1:27">
      <c r="A116" s="23">
        <v>112</v>
      </c>
      <c r="B116" s="24" t="s">
        <v>163</v>
      </c>
      <c r="C116" s="24" t="s">
        <v>220</v>
      </c>
      <c r="D116" s="24" t="s">
        <v>236</v>
      </c>
      <c r="E116" s="25" t="s">
        <v>566</v>
      </c>
      <c r="F116" s="24" t="s">
        <v>195</v>
      </c>
      <c r="G116" s="24" t="s">
        <v>567</v>
      </c>
      <c r="H116" s="24" t="s">
        <v>51</v>
      </c>
      <c r="I116" s="24" t="s">
        <v>400</v>
      </c>
      <c r="J116" s="24" t="s">
        <v>568</v>
      </c>
      <c r="K116" s="24">
        <v>2024</v>
      </c>
      <c r="L116" s="31">
        <v>45301</v>
      </c>
      <c r="M116" s="31">
        <v>45657</v>
      </c>
      <c r="N116" s="24">
        <v>120</v>
      </c>
      <c r="O116" s="24">
        <v>335</v>
      </c>
      <c r="P116" s="24">
        <v>39</v>
      </c>
      <c r="Q116" s="24">
        <v>98</v>
      </c>
      <c r="R116" s="25">
        <f t="shared" si="3"/>
        <v>300.822</v>
      </c>
      <c r="S116" s="25">
        <v>30</v>
      </c>
      <c r="T116" s="25">
        <v>38.822</v>
      </c>
      <c r="U116" s="25"/>
      <c r="V116" s="25">
        <v>232</v>
      </c>
      <c r="W116" s="24" t="s">
        <v>476</v>
      </c>
      <c r="X116" s="24" t="s">
        <v>477</v>
      </c>
      <c r="Y116" s="24" t="s">
        <v>226</v>
      </c>
      <c r="Z116" s="24" t="s">
        <v>226</v>
      </c>
      <c r="AA116" s="24" t="s">
        <v>42</v>
      </c>
    </row>
    <row r="117" s="4" customFormat="1" ht="73" customHeight="1" spans="1:27">
      <c r="A117" s="23">
        <v>113</v>
      </c>
      <c r="B117" s="24" t="s">
        <v>32</v>
      </c>
      <c r="C117" s="24" t="s">
        <v>525</v>
      </c>
      <c r="D117" s="24" t="s">
        <v>158</v>
      </c>
      <c r="E117" s="25" t="s">
        <v>569</v>
      </c>
      <c r="F117" s="24" t="s">
        <v>36</v>
      </c>
      <c r="G117" s="24" t="s">
        <v>570</v>
      </c>
      <c r="H117" s="24" t="s">
        <v>82</v>
      </c>
      <c r="I117" s="24" t="s">
        <v>571</v>
      </c>
      <c r="J117" s="24" t="s">
        <v>137</v>
      </c>
      <c r="K117" s="24">
        <v>2024</v>
      </c>
      <c r="L117" s="31">
        <v>45352</v>
      </c>
      <c r="M117" s="31">
        <v>45656</v>
      </c>
      <c r="N117" s="24">
        <v>479</v>
      </c>
      <c r="O117" s="24">
        <v>1496</v>
      </c>
      <c r="P117" s="24">
        <v>187</v>
      </c>
      <c r="Q117" s="24">
        <v>569</v>
      </c>
      <c r="R117" s="25">
        <f t="shared" si="3"/>
        <v>300</v>
      </c>
      <c r="S117" s="25"/>
      <c r="T117" s="25">
        <v>300</v>
      </c>
      <c r="U117" s="25"/>
      <c r="V117" s="25"/>
      <c r="W117" s="24" t="s">
        <v>572</v>
      </c>
      <c r="X117" s="24" t="s">
        <v>525</v>
      </c>
      <c r="Y117" s="24" t="s">
        <v>85</v>
      </c>
      <c r="Z117" s="24" t="s">
        <v>530</v>
      </c>
      <c r="AA117" s="24" t="s">
        <v>42</v>
      </c>
    </row>
    <row r="118" s="4" customFormat="1" ht="88" customHeight="1" spans="1:27">
      <c r="A118" s="23">
        <v>114</v>
      </c>
      <c r="B118" s="24" t="s">
        <v>163</v>
      </c>
      <c r="C118" s="24" t="s">
        <v>252</v>
      </c>
      <c r="D118" s="24" t="s">
        <v>245</v>
      </c>
      <c r="E118" s="25" t="s">
        <v>573</v>
      </c>
      <c r="F118" s="24" t="s">
        <v>172</v>
      </c>
      <c r="G118" s="24" t="s">
        <v>574</v>
      </c>
      <c r="H118" s="24" t="s">
        <v>82</v>
      </c>
      <c r="I118" s="24" t="s">
        <v>575</v>
      </c>
      <c r="J118" s="24" t="s">
        <v>137</v>
      </c>
      <c r="K118" s="24">
        <v>2024</v>
      </c>
      <c r="L118" s="31">
        <v>45394</v>
      </c>
      <c r="M118" s="31">
        <v>45595</v>
      </c>
      <c r="N118" s="24">
        <v>422</v>
      </c>
      <c r="O118" s="24">
        <v>1247</v>
      </c>
      <c r="P118" s="24">
        <v>197</v>
      </c>
      <c r="Q118" s="24">
        <v>544</v>
      </c>
      <c r="R118" s="25">
        <f t="shared" si="3"/>
        <v>41.912633</v>
      </c>
      <c r="S118" s="25"/>
      <c r="T118" s="25">
        <v>41.912633</v>
      </c>
      <c r="U118" s="25"/>
      <c r="V118" s="25"/>
      <c r="W118" s="24" t="s">
        <v>534</v>
      </c>
      <c r="X118" s="24" t="s">
        <v>258</v>
      </c>
      <c r="Y118" s="24" t="s">
        <v>251</v>
      </c>
      <c r="Z118" s="24" t="s">
        <v>251</v>
      </c>
      <c r="AA118" s="24" t="s">
        <v>42</v>
      </c>
    </row>
    <row r="119" s="4" customFormat="1" ht="55" customHeight="1" spans="1:27">
      <c r="A119" s="23">
        <v>115</v>
      </c>
      <c r="B119" s="24" t="s">
        <v>163</v>
      </c>
      <c r="C119" s="24" t="s">
        <v>252</v>
      </c>
      <c r="D119" s="24" t="s">
        <v>245</v>
      </c>
      <c r="E119" s="25" t="s">
        <v>576</v>
      </c>
      <c r="F119" s="24" t="s">
        <v>36</v>
      </c>
      <c r="G119" s="24" t="s">
        <v>577</v>
      </c>
      <c r="H119" s="24" t="s">
        <v>51</v>
      </c>
      <c r="I119" s="24" t="s">
        <v>578</v>
      </c>
      <c r="J119" s="24" t="s">
        <v>137</v>
      </c>
      <c r="K119" s="24">
        <v>2024</v>
      </c>
      <c r="L119" s="31">
        <v>45417</v>
      </c>
      <c r="M119" s="31">
        <v>45656</v>
      </c>
      <c r="N119" s="24">
        <v>223</v>
      </c>
      <c r="O119" s="24">
        <v>722</v>
      </c>
      <c r="P119" s="24">
        <v>121</v>
      </c>
      <c r="Q119" s="24">
        <v>429</v>
      </c>
      <c r="R119" s="25">
        <f t="shared" si="3"/>
        <v>138.6355</v>
      </c>
      <c r="S119" s="25">
        <v>100</v>
      </c>
      <c r="T119" s="25">
        <v>38.6355</v>
      </c>
      <c r="U119" s="25"/>
      <c r="V119" s="25"/>
      <c r="W119" s="24" t="s">
        <v>534</v>
      </c>
      <c r="X119" s="24" t="s">
        <v>258</v>
      </c>
      <c r="Y119" s="24" t="s">
        <v>251</v>
      </c>
      <c r="Z119" s="24" t="s">
        <v>251</v>
      </c>
      <c r="AA119" s="24" t="s">
        <v>42</v>
      </c>
    </row>
    <row r="120" s="4" customFormat="1" ht="55" customHeight="1" spans="1:27">
      <c r="A120" s="23">
        <v>116</v>
      </c>
      <c r="B120" s="24" t="s">
        <v>163</v>
      </c>
      <c r="C120" s="24" t="s">
        <v>244</v>
      </c>
      <c r="D120" s="24" t="s">
        <v>245</v>
      </c>
      <c r="E120" s="25" t="s">
        <v>579</v>
      </c>
      <c r="F120" s="24" t="s">
        <v>36</v>
      </c>
      <c r="G120" s="24" t="s">
        <v>580</v>
      </c>
      <c r="H120" s="24" t="s">
        <v>95</v>
      </c>
      <c r="I120" s="24" t="s">
        <v>581</v>
      </c>
      <c r="J120" s="24" t="s">
        <v>137</v>
      </c>
      <c r="K120" s="24">
        <v>2024</v>
      </c>
      <c r="L120" s="31">
        <v>45392</v>
      </c>
      <c r="M120" s="31">
        <v>45595</v>
      </c>
      <c r="N120" s="24">
        <v>230</v>
      </c>
      <c r="O120" s="24">
        <v>702</v>
      </c>
      <c r="P120" s="24">
        <v>121</v>
      </c>
      <c r="Q120" s="24">
        <v>322</v>
      </c>
      <c r="R120" s="25">
        <f t="shared" si="3"/>
        <v>100</v>
      </c>
      <c r="S120" s="25"/>
      <c r="T120" s="25">
        <v>100</v>
      </c>
      <c r="U120" s="25"/>
      <c r="V120" s="25"/>
      <c r="W120" s="24" t="s">
        <v>582</v>
      </c>
      <c r="X120" s="24" t="s">
        <v>258</v>
      </c>
      <c r="Y120" s="24" t="s">
        <v>251</v>
      </c>
      <c r="Z120" s="24" t="s">
        <v>251</v>
      </c>
      <c r="AA120" s="24" t="s">
        <v>42</v>
      </c>
    </row>
    <row r="121" s="4" customFormat="1" ht="55" customHeight="1" spans="1:27">
      <c r="A121" s="23">
        <v>117</v>
      </c>
      <c r="B121" s="24" t="s">
        <v>163</v>
      </c>
      <c r="C121" s="24" t="s">
        <v>260</v>
      </c>
      <c r="D121" s="24" t="s">
        <v>245</v>
      </c>
      <c r="E121" s="25" t="s">
        <v>583</v>
      </c>
      <c r="F121" s="24" t="s">
        <v>36</v>
      </c>
      <c r="G121" s="24" t="s">
        <v>584</v>
      </c>
      <c r="H121" s="24" t="s">
        <v>314</v>
      </c>
      <c r="I121" s="24" t="s">
        <v>315</v>
      </c>
      <c r="J121" s="24" t="s">
        <v>137</v>
      </c>
      <c r="K121" s="24">
        <v>2024</v>
      </c>
      <c r="L121" s="31">
        <v>45402</v>
      </c>
      <c r="M121" s="31">
        <v>45626</v>
      </c>
      <c r="N121" s="24">
        <v>50</v>
      </c>
      <c r="O121" s="24">
        <v>160</v>
      </c>
      <c r="P121" s="24">
        <v>20</v>
      </c>
      <c r="Q121" s="24">
        <v>54</v>
      </c>
      <c r="R121" s="25">
        <f t="shared" si="3"/>
        <v>75</v>
      </c>
      <c r="S121" s="25"/>
      <c r="T121" s="25">
        <v>75</v>
      </c>
      <c r="U121" s="25"/>
      <c r="V121" s="25"/>
      <c r="W121" s="24" t="s">
        <v>585</v>
      </c>
      <c r="X121" s="24" t="s">
        <v>258</v>
      </c>
      <c r="Y121" s="24" t="s">
        <v>251</v>
      </c>
      <c r="Z121" s="24" t="s">
        <v>251</v>
      </c>
      <c r="AA121" s="24" t="s">
        <v>42</v>
      </c>
    </row>
    <row r="122" s="4" customFormat="1" ht="55" customHeight="1" spans="1:27">
      <c r="A122" s="23">
        <v>118</v>
      </c>
      <c r="B122" s="24" t="s">
        <v>163</v>
      </c>
      <c r="C122" s="24" t="s">
        <v>244</v>
      </c>
      <c r="D122" s="24" t="s">
        <v>245</v>
      </c>
      <c r="E122" s="25" t="s">
        <v>586</v>
      </c>
      <c r="F122" s="24" t="s">
        <v>36</v>
      </c>
      <c r="G122" s="24" t="s">
        <v>587</v>
      </c>
      <c r="H122" s="24" t="s">
        <v>135</v>
      </c>
      <c r="I122" s="24" t="s">
        <v>588</v>
      </c>
      <c r="J122" s="24" t="s">
        <v>137</v>
      </c>
      <c r="K122" s="24">
        <v>2024</v>
      </c>
      <c r="L122" s="31">
        <v>45402</v>
      </c>
      <c r="M122" s="31">
        <v>45626</v>
      </c>
      <c r="N122" s="24">
        <v>288</v>
      </c>
      <c r="O122" s="24">
        <v>836</v>
      </c>
      <c r="P122" s="24">
        <v>75</v>
      </c>
      <c r="Q122" s="24">
        <v>187</v>
      </c>
      <c r="R122" s="25">
        <f t="shared" si="3"/>
        <v>17.489576</v>
      </c>
      <c r="S122" s="25"/>
      <c r="T122" s="25">
        <v>17.489576</v>
      </c>
      <c r="U122" s="25"/>
      <c r="V122" s="25"/>
      <c r="W122" s="24" t="s">
        <v>589</v>
      </c>
      <c r="X122" s="24" t="s">
        <v>258</v>
      </c>
      <c r="Y122" s="24" t="s">
        <v>251</v>
      </c>
      <c r="Z122" s="24" t="s">
        <v>251</v>
      </c>
      <c r="AA122" s="24" t="s">
        <v>42</v>
      </c>
    </row>
    <row r="123" s="7" customFormat="1" ht="105" customHeight="1" spans="1:27">
      <c r="A123" s="23">
        <v>119</v>
      </c>
      <c r="B123" s="24" t="s">
        <v>163</v>
      </c>
      <c r="C123" s="24" t="s">
        <v>220</v>
      </c>
      <c r="D123" s="24" t="s">
        <v>236</v>
      </c>
      <c r="E123" s="25" t="s">
        <v>590</v>
      </c>
      <c r="F123" s="24" t="s">
        <v>195</v>
      </c>
      <c r="G123" s="24" t="s">
        <v>591</v>
      </c>
      <c r="H123" s="24" t="s">
        <v>82</v>
      </c>
      <c r="I123" s="24" t="s">
        <v>592</v>
      </c>
      <c r="J123" s="24" t="s">
        <v>137</v>
      </c>
      <c r="K123" s="24">
        <v>2024</v>
      </c>
      <c r="L123" s="31">
        <v>45383</v>
      </c>
      <c r="M123" s="31">
        <v>45602</v>
      </c>
      <c r="N123" s="24">
        <v>580</v>
      </c>
      <c r="O123" s="24">
        <v>1731</v>
      </c>
      <c r="P123" s="24">
        <v>249</v>
      </c>
      <c r="Q123" s="24">
        <v>692</v>
      </c>
      <c r="R123" s="25">
        <f t="shared" si="3"/>
        <v>40</v>
      </c>
      <c r="S123" s="25"/>
      <c r="T123" s="25"/>
      <c r="U123" s="25"/>
      <c r="V123" s="25">
        <v>40</v>
      </c>
      <c r="W123" s="24" t="s">
        <v>593</v>
      </c>
      <c r="X123" s="24" t="s">
        <v>477</v>
      </c>
      <c r="Y123" s="24" t="s">
        <v>85</v>
      </c>
      <c r="Z123" s="24" t="s">
        <v>226</v>
      </c>
      <c r="AA123" s="24" t="s">
        <v>42</v>
      </c>
    </row>
    <row r="124" s="7" customFormat="1" ht="105" customHeight="1" spans="1:27">
      <c r="A124" s="23">
        <v>120</v>
      </c>
      <c r="B124" s="24" t="s">
        <v>163</v>
      </c>
      <c r="C124" s="24" t="s">
        <v>220</v>
      </c>
      <c r="D124" s="24" t="s">
        <v>236</v>
      </c>
      <c r="E124" s="25" t="s">
        <v>594</v>
      </c>
      <c r="F124" s="24" t="s">
        <v>195</v>
      </c>
      <c r="G124" s="24" t="s">
        <v>595</v>
      </c>
      <c r="H124" s="24" t="s">
        <v>82</v>
      </c>
      <c r="I124" s="24" t="s">
        <v>596</v>
      </c>
      <c r="J124" s="24" t="s">
        <v>137</v>
      </c>
      <c r="K124" s="24">
        <v>2024</v>
      </c>
      <c r="L124" s="31">
        <v>45383</v>
      </c>
      <c r="M124" s="31">
        <v>45602</v>
      </c>
      <c r="N124" s="24">
        <v>152</v>
      </c>
      <c r="O124" s="24">
        <v>456</v>
      </c>
      <c r="P124" s="24">
        <v>39</v>
      </c>
      <c r="Q124" s="24">
        <v>94</v>
      </c>
      <c r="R124" s="25">
        <f t="shared" si="3"/>
        <v>20</v>
      </c>
      <c r="S124" s="25"/>
      <c r="T124" s="25"/>
      <c r="U124" s="25"/>
      <c r="V124" s="25">
        <v>20</v>
      </c>
      <c r="W124" s="24" t="s">
        <v>593</v>
      </c>
      <c r="X124" s="24" t="s">
        <v>477</v>
      </c>
      <c r="Y124" s="24" t="s">
        <v>85</v>
      </c>
      <c r="Z124" s="24" t="s">
        <v>226</v>
      </c>
      <c r="AA124" s="24" t="s">
        <v>42</v>
      </c>
    </row>
    <row r="125" s="7" customFormat="1" ht="105" customHeight="1" spans="1:27">
      <c r="A125" s="23">
        <v>121</v>
      </c>
      <c r="B125" s="24" t="s">
        <v>163</v>
      </c>
      <c r="C125" s="24" t="s">
        <v>220</v>
      </c>
      <c r="D125" s="24" t="s">
        <v>236</v>
      </c>
      <c r="E125" s="25" t="s">
        <v>597</v>
      </c>
      <c r="F125" s="24" t="s">
        <v>195</v>
      </c>
      <c r="G125" s="24" t="s">
        <v>598</v>
      </c>
      <c r="H125" s="24" t="s">
        <v>82</v>
      </c>
      <c r="I125" s="24" t="s">
        <v>599</v>
      </c>
      <c r="J125" s="24" t="s">
        <v>137</v>
      </c>
      <c r="K125" s="24">
        <v>2024</v>
      </c>
      <c r="L125" s="31">
        <v>45383</v>
      </c>
      <c r="M125" s="31">
        <v>45602</v>
      </c>
      <c r="N125" s="24">
        <v>365</v>
      </c>
      <c r="O125" s="24">
        <v>1070</v>
      </c>
      <c r="P125" s="24">
        <v>41</v>
      </c>
      <c r="Q125" s="24">
        <v>61</v>
      </c>
      <c r="R125" s="25">
        <f t="shared" si="3"/>
        <v>59</v>
      </c>
      <c r="S125" s="25"/>
      <c r="T125" s="25"/>
      <c r="U125" s="25"/>
      <c r="V125" s="25">
        <v>59</v>
      </c>
      <c r="W125" s="24" t="s">
        <v>593</v>
      </c>
      <c r="X125" s="24" t="s">
        <v>477</v>
      </c>
      <c r="Y125" s="24" t="s">
        <v>85</v>
      </c>
      <c r="Z125" s="24" t="s">
        <v>226</v>
      </c>
      <c r="AA125" s="24" t="s">
        <v>42</v>
      </c>
    </row>
    <row r="126" s="7" customFormat="1" ht="105" customHeight="1" spans="1:27">
      <c r="A126" s="23">
        <v>122</v>
      </c>
      <c r="B126" s="24" t="s">
        <v>163</v>
      </c>
      <c r="C126" s="24" t="s">
        <v>220</v>
      </c>
      <c r="D126" s="24" t="s">
        <v>236</v>
      </c>
      <c r="E126" s="25" t="s">
        <v>600</v>
      </c>
      <c r="F126" s="24" t="s">
        <v>195</v>
      </c>
      <c r="G126" s="24" t="s">
        <v>601</v>
      </c>
      <c r="H126" s="24" t="s">
        <v>82</v>
      </c>
      <c r="I126" s="24" t="s">
        <v>602</v>
      </c>
      <c r="J126" s="24" t="s">
        <v>137</v>
      </c>
      <c r="K126" s="24">
        <v>2024</v>
      </c>
      <c r="L126" s="31">
        <v>45383</v>
      </c>
      <c r="M126" s="31">
        <v>45602</v>
      </c>
      <c r="N126" s="24">
        <v>416</v>
      </c>
      <c r="O126" s="24">
        <v>1230</v>
      </c>
      <c r="P126" s="24">
        <v>176</v>
      </c>
      <c r="Q126" s="24">
        <v>485</v>
      </c>
      <c r="R126" s="25">
        <f t="shared" si="3"/>
        <v>58</v>
      </c>
      <c r="S126" s="25"/>
      <c r="T126" s="25"/>
      <c r="U126" s="25"/>
      <c r="V126" s="25">
        <v>58</v>
      </c>
      <c r="W126" s="24" t="s">
        <v>593</v>
      </c>
      <c r="X126" s="24" t="s">
        <v>477</v>
      </c>
      <c r="Y126" s="24" t="s">
        <v>85</v>
      </c>
      <c r="Z126" s="24" t="s">
        <v>226</v>
      </c>
      <c r="AA126" s="24" t="s">
        <v>42</v>
      </c>
    </row>
    <row r="127" s="7" customFormat="1" ht="105" customHeight="1" spans="1:27">
      <c r="A127" s="23">
        <v>123</v>
      </c>
      <c r="B127" s="24" t="s">
        <v>163</v>
      </c>
      <c r="C127" s="24" t="s">
        <v>220</v>
      </c>
      <c r="D127" s="24" t="s">
        <v>236</v>
      </c>
      <c r="E127" s="25" t="s">
        <v>603</v>
      </c>
      <c r="F127" s="24" t="s">
        <v>466</v>
      </c>
      <c r="G127" s="24" t="s">
        <v>604</v>
      </c>
      <c r="H127" s="24" t="s">
        <v>82</v>
      </c>
      <c r="I127" s="24" t="s">
        <v>575</v>
      </c>
      <c r="J127" s="24" t="s">
        <v>137</v>
      </c>
      <c r="K127" s="24">
        <v>2024</v>
      </c>
      <c r="L127" s="31">
        <v>45383</v>
      </c>
      <c r="M127" s="31">
        <v>45448</v>
      </c>
      <c r="N127" s="24">
        <v>580</v>
      </c>
      <c r="O127" s="24">
        <v>1731</v>
      </c>
      <c r="P127" s="24">
        <v>247</v>
      </c>
      <c r="Q127" s="24">
        <v>701</v>
      </c>
      <c r="R127" s="25">
        <f t="shared" si="3"/>
        <v>17.096891</v>
      </c>
      <c r="S127" s="25"/>
      <c r="T127" s="25"/>
      <c r="U127" s="25"/>
      <c r="V127" s="25">
        <v>17.096891</v>
      </c>
      <c r="W127" s="24" t="s">
        <v>605</v>
      </c>
      <c r="X127" s="24" t="s">
        <v>606</v>
      </c>
      <c r="Y127" s="24" t="s">
        <v>607</v>
      </c>
      <c r="Z127" s="24" t="s">
        <v>226</v>
      </c>
      <c r="AA127" s="24" t="s">
        <v>42</v>
      </c>
    </row>
    <row r="128" s="9" customFormat="1" ht="60" customHeight="1" spans="1:27">
      <c r="A128" s="23">
        <v>124</v>
      </c>
      <c r="B128" s="24" t="s">
        <v>32</v>
      </c>
      <c r="C128" s="24" t="s">
        <v>460</v>
      </c>
      <c r="D128" s="24" t="s">
        <v>335</v>
      </c>
      <c r="E128" s="25" t="s">
        <v>608</v>
      </c>
      <c r="F128" s="24" t="s">
        <v>36</v>
      </c>
      <c r="G128" s="24" t="s">
        <v>609</v>
      </c>
      <c r="H128" s="24" t="s">
        <v>51</v>
      </c>
      <c r="I128" s="24" t="s">
        <v>610</v>
      </c>
      <c r="J128" s="24" t="s">
        <v>137</v>
      </c>
      <c r="K128" s="24">
        <v>2024</v>
      </c>
      <c r="L128" s="31">
        <v>45413</v>
      </c>
      <c r="M128" s="31">
        <v>45595</v>
      </c>
      <c r="N128" s="24">
        <v>768</v>
      </c>
      <c r="O128" s="24">
        <v>1284</v>
      </c>
      <c r="P128" s="24">
        <v>171</v>
      </c>
      <c r="Q128" s="24">
        <v>553</v>
      </c>
      <c r="R128" s="25">
        <f t="shared" si="3"/>
        <v>200</v>
      </c>
      <c r="S128" s="25"/>
      <c r="T128" s="25">
        <v>200</v>
      </c>
      <c r="U128" s="25"/>
      <c r="V128" s="25"/>
      <c r="W128" s="24" t="s">
        <v>611</v>
      </c>
      <c r="X128" s="24" t="s">
        <v>612</v>
      </c>
      <c r="Y128" s="24" t="s">
        <v>55</v>
      </c>
      <c r="Z128" s="24" t="s">
        <v>274</v>
      </c>
      <c r="AA128" s="24" t="s">
        <v>42</v>
      </c>
    </row>
    <row r="129" s="9" customFormat="1" ht="66" customHeight="1" spans="1:27">
      <c r="A129" s="23">
        <v>125</v>
      </c>
      <c r="B129" s="24" t="s">
        <v>32</v>
      </c>
      <c r="C129" s="24" t="s">
        <v>548</v>
      </c>
      <c r="D129" s="24" t="s">
        <v>213</v>
      </c>
      <c r="E129" s="25" t="s">
        <v>613</v>
      </c>
      <c r="F129" s="24" t="s">
        <v>36</v>
      </c>
      <c r="G129" s="24" t="s">
        <v>614</v>
      </c>
      <c r="H129" s="24" t="s">
        <v>58</v>
      </c>
      <c r="I129" s="24" t="s">
        <v>174</v>
      </c>
      <c r="J129" s="24" t="s">
        <v>137</v>
      </c>
      <c r="K129" s="24" t="s">
        <v>278</v>
      </c>
      <c r="L129" s="31">
        <v>45422</v>
      </c>
      <c r="M129" s="31">
        <v>45545</v>
      </c>
      <c r="N129" s="24">
        <v>208</v>
      </c>
      <c r="O129" s="24">
        <v>585</v>
      </c>
      <c r="P129" s="24">
        <v>77</v>
      </c>
      <c r="Q129" s="24">
        <v>189</v>
      </c>
      <c r="R129" s="25">
        <f t="shared" si="3"/>
        <v>100</v>
      </c>
      <c r="S129" s="25"/>
      <c r="T129" s="25">
        <v>100</v>
      </c>
      <c r="U129" s="25"/>
      <c r="V129" s="25"/>
      <c r="W129" s="24" t="s">
        <v>615</v>
      </c>
      <c r="X129" s="24" t="s">
        <v>616</v>
      </c>
      <c r="Y129" s="24" t="s">
        <v>41</v>
      </c>
      <c r="Z129" s="24" t="s">
        <v>41</v>
      </c>
      <c r="AA129" s="24" t="s">
        <v>42</v>
      </c>
    </row>
    <row r="130" s="4" customFormat="1" ht="39" customHeight="1" spans="1:27">
      <c r="A130" s="23">
        <v>126</v>
      </c>
      <c r="B130" s="24" t="s">
        <v>32</v>
      </c>
      <c r="C130" s="24" t="s">
        <v>170</v>
      </c>
      <c r="D130" s="24" t="s">
        <v>369</v>
      </c>
      <c r="E130" s="25" t="s">
        <v>617</v>
      </c>
      <c r="F130" s="24" t="s">
        <v>36</v>
      </c>
      <c r="G130" s="24" t="s">
        <v>618</v>
      </c>
      <c r="H130" s="24" t="s">
        <v>619</v>
      </c>
      <c r="I130" s="24" t="s">
        <v>620</v>
      </c>
      <c r="J130" s="24"/>
      <c r="K130" s="24" t="s">
        <v>278</v>
      </c>
      <c r="L130" s="31">
        <v>45474</v>
      </c>
      <c r="M130" s="31">
        <v>45657</v>
      </c>
      <c r="N130" s="24">
        <v>790</v>
      </c>
      <c r="O130" s="24">
        <v>2579</v>
      </c>
      <c r="P130" s="24"/>
      <c r="Q130" s="24"/>
      <c r="R130" s="25">
        <f t="shared" si="3"/>
        <v>113.999378</v>
      </c>
      <c r="S130" s="25"/>
      <c r="T130" s="25"/>
      <c r="U130" s="25">
        <v>113.999378</v>
      </c>
      <c r="V130" s="25"/>
      <c r="W130" s="24" t="s">
        <v>621</v>
      </c>
      <c r="X130" s="24" t="s">
        <v>622</v>
      </c>
      <c r="Y130" s="24" t="s">
        <v>623</v>
      </c>
      <c r="Z130" s="24" t="s">
        <v>623</v>
      </c>
      <c r="AA130" s="24" t="s">
        <v>42</v>
      </c>
    </row>
    <row r="131" s="7" customFormat="1" ht="87" customHeight="1" spans="1:27">
      <c r="A131" s="23">
        <v>127</v>
      </c>
      <c r="B131" s="24" t="s">
        <v>32</v>
      </c>
      <c r="C131" s="24" t="s">
        <v>132</v>
      </c>
      <c r="D131" s="24" t="s">
        <v>34</v>
      </c>
      <c r="E131" s="25" t="s">
        <v>624</v>
      </c>
      <c r="F131" s="24" t="s">
        <v>36</v>
      </c>
      <c r="G131" s="24" t="s">
        <v>625</v>
      </c>
      <c r="H131" s="24" t="s">
        <v>152</v>
      </c>
      <c r="I131" s="24" t="s">
        <v>626</v>
      </c>
      <c r="J131" s="24"/>
      <c r="K131" s="24" t="s">
        <v>278</v>
      </c>
      <c r="L131" s="31">
        <v>45474</v>
      </c>
      <c r="M131" s="31">
        <v>45596</v>
      </c>
      <c r="N131" s="24">
        <v>30</v>
      </c>
      <c r="O131" s="24">
        <v>68</v>
      </c>
      <c r="P131" s="24">
        <v>29</v>
      </c>
      <c r="Q131" s="24">
        <v>67</v>
      </c>
      <c r="R131" s="25">
        <f t="shared" si="3"/>
        <v>150</v>
      </c>
      <c r="S131" s="25">
        <v>100</v>
      </c>
      <c r="T131" s="25">
        <v>50</v>
      </c>
      <c r="U131" s="25"/>
      <c r="V131" s="25"/>
      <c r="W131" s="24" t="s">
        <v>627</v>
      </c>
      <c r="X131" s="24" t="s">
        <v>628</v>
      </c>
      <c r="Y131" s="24" t="s">
        <v>156</v>
      </c>
      <c r="Z131" s="24" t="s">
        <v>41</v>
      </c>
      <c r="AA131" s="24" t="s">
        <v>42</v>
      </c>
    </row>
    <row r="132" s="7" customFormat="1" ht="69" customHeight="1" spans="1:27">
      <c r="A132" s="23">
        <v>128</v>
      </c>
      <c r="B132" s="24" t="s">
        <v>32</v>
      </c>
      <c r="C132" s="24" t="s">
        <v>132</v>
      </c>
      <c r="D132" s="24" t="s">
        <v>34</v>
      </c>
      <c r="E132" s="25" t="s">
        <v>629</v>
      </c>
      <c r="F132" s="24" t="s">
        <v>36</v>
      </c>
      <c r="G132" s="24" t="s">
        <v>630</v>
      </c>
      <c r="H132" s="24" t="s">
        <v>152</v>
      </c>
      <c r="I132" s="24" t="s">
        <v>326</v>
      </c>
      <c r="J132" s="24"/>
      <c r="K132" s="24" t="s">
        <v>278</v>
      </c>
      <c r="L132" s="31">
        <v>45474</v>
      </c>
      <c r="M132" s="31">
        <v>45596</v>
      </c>
      <c r="N132" s="24">
        <v>31</v>
      </c>
      <c r="O132" s="24">
        <v>69</v>
      </c>
      <c r="P132" s="24">
        <v>31</v>
      </c>
      <c r="Q132" s="24">
        <v>69</v>
      </c>
      <c r="R132" s="25">
        <f t="shared" ref="R132:R167" si="4">SUM(S132:V132)</f>
        <v>150</v>
      </c>
      <c r="S132" s="25">
        <v>100</v>
      </c>
      <c r="T132" s="25">
        <v>50</v>
      </c>
      <c r="U132" s="25"/>
      <c r="V132" s="25"/>
      <c r="W132" s="24" t="s">
        <v>631</v>
      </c>
      <c r="X132" s="24" t="s">
        <v>628</v>
      </c>
      <c r="Y132" s="24" t="s">
        <v>156</v>
      </c>
      <c r="Z132" s="24" t="s">
        <v>41</v>
      </c>
      <c r="AA132" s="24" t="s">
        <v>42</v>
      </c>
    </row>
    <row r="133" s="7" customFormat="1" ht="69" customHeight="1" spans="1:27">
      <c r="A133" s="23">
        <v>129</v>
      </c>
      <c r="B133" s="24" t="s">
        <v>32</v>
      </c>
      <c r="C133" s="24" t="s">
        <v>132</v>
      </c>
      <c r="D133" s="24" t="s">
        <v>34</v>
      </c>
      <c r="E133" s="25" t="s">
        <v>632</v>
      </c>
      <c r="F133" s="24" t="s">
        <v>36</v>
      </c>
      <c r="G133" s="24" t="s">
        <v>633</v>
      </c>
      <c r="H133" s="24" t="s">
        <v>95</v>
      </c>
      <c r="I133" s="24" t="s">
        <v>634</v>
      </c>
      <c r="J133" s="24"/>
      <c r="K133" s="24" t="s">
        <v>278</v>
      </c>
      <c r="L133" s="31">
        <v>45413</v>
      </c>
      <c r="M133" s="31">
        <v>45596</v>
      </c>
      <c r="N133" s="24">
        <v>60</v>
      </c>
      <c r="O133" s="24">
        <v>135</v>
      </c>
      <c r="P133" s="24">
        <v>30</v>
      </c>
      <c r="Q133" s="24">
        <v>73</v>
      </c>
      <c r="R133" s="25">
        <f t="shared" si="4"/>
        <v>150</v>
      </c>
      <c r="S133" s="25">
        <v>150</v>
      </c>
      <c r="T133" s="25"/>
      <c r="U133" s="25"/>
      <c r="V133" s="25"/>
      <c r="W133" s="24" t="s">
        <v>635</v>
      </c>
      <c r="X133" s="24" t="s">
        <v>636</v>
      </c>
      <c r="Y133" s="24" t="s">
        <v>99</v>
      </c>
      <c r="Z133" s="24" t="s">
        <v>41</v>
      </c>
      <c r="AA133" s="24" t="s">
        <v>42</v>
      </c>
    </row>
    <row r="134" s="5" customFormat="1" ht="94" customHeight="1" spans="1:27">
      <c r="A134" s="23">
        <v>130</v>
      </c>
      <c r="B134" s="24" t="s">
        <v>32</v>
      </c>
      <c r="C134" s="24" t="s">
        <v>78</v>
      </c>
      <c r="D134" s="24" t="s">
        <v>34</v>
      </c>
      <c r="E134" s="25" t="s">
        <v>637</v>
      </c>
      <c r="F134" s="24" t="s">
        <v>36</v>
      </c>
      <c r="G134" s="24" t="s">
        <v>638</v>
      </c>
      <c r="H134" s="24" t="s">
        <v>102</v>
      </c>
      <c r="I134" s="24" t="s">
        <v>103</v>
      </c>
      <c r="J134" s="24"/>
      <c r="K134" s="24">
        <v>2024</v>
      </c>
      <c r="L134" s="31">
        <v>45352</v>
      </c>
      <c r="M134" s="31">
        <v>45596</v>
      </c>
      <c r="N134" s="24">
        <v>321</v>
      </c>
      <c r="O134" s="24">
        <v>914</v>
      </c>
      <c r="P134" s="24">
        <v>135</v>
      </c>
      <c r="Q134" s="24">
        <v>317</v>
      </c>
      <c r="R134" s="25">
        <f t="shared" si="4"/>
        <v>120.622507</v>
      </c>
      <c r="S134" s="25"/>
      <c r="T134" s="25">
        <v>120.622507</v>
      </c>
      <c r="U134" s="25"/>
      <c r="V134" s="25"/>
      <c r="W134" s="24" t="s">
        <v>104</v>
      </c>
      <c r="X134" s="24" t="s">
        <v>105</v>
      </c>
      <c r="Y134" s="24" t="s">
        <v>106</v>
      </c>
      <c r="Z134" s="24" t="s">
        <v>41</v>
      </c>
      <c r="AA134" s="24" t="s">
        <v>42</v>
      </c>
    </row>
    <row r="135" s="5" customFormat="1" ht="85" customHeight="1" spans="1:27">
      <c r="A135" s="23">
        <v>131</v>
      </c>
      <c r="B135" s="24" t="s">
        <v>32</v>
      </c>
      <c r="C135" s="24" t="s">
        <v>78</v>
      </c>
      <c r="D135" s="24" t="s">
        <v>34</v>
      </c>
      <c r="E135" s="25" t="s">
        <v>639</v>
      </c>
      <c r="F135" s="24" t="s">
        <v>36</v>
      </c>
      <c r="G135" s="24" t="s">
        <v>640</v>
      </c>
      <c r="H135" s="24" t="s">
        <v>102</v>
      </c>
      <c r="I135" s="24" t="s">
        <v>109</v>
      </c>
      <c r="J135" s="24"/>
      <c r="K135" s="24">
        <v>2024</v>
      </c>
      <c r="L135" s="31">
        <v>45352</v>
      </c>
      <c r="M135" s="31">
        <v>45596</v>
      </c>
      <c r="N135" s="24">
        <v>139</v>
      </c>
      <c r="O135" s="24">
        <v>430</v>
      </c>
      <c r="P135" s="24">
        <v>74</v>
      </c>
      <c r="Q135" s="24">
        <v>213</v>
      </c>
      <c r="R135" s="25">
        <f t="shared" si="4"/>
        <v>27</v>
      </c>
      <c r="S135" s="25"/>
      <c r="T135" s="25">
        <v>27</v>
      </c>
      <c r="U135" s="25"/>
      <c r="V135" s="25"/>
      <c r="W135" s="24" t="s">
        <v>110</v>
      </c>
      <c r="X135" s="24" t="s">
        <v>105</v>
      </c>
      <c r="Y135" s="24" t="s">
        <v>106</v>
      </c>
      <c r="Z135" s="24" t="s">
        <v>41</v>
      </c>
      <c r="AA135" s="24" t="s">
        <v>42</v>
      </c>
    </row>
    <row r="136" s="4" customFormat="1" ht="116" customHeight="1" spans="1:27">
      <c r="A136" s="23">
        <v>132</v>
      </c>
      <c r="B136" s="24" t="s">
        <v>32</v>
      </c>
      <c r="C136" s="24" t="s">
        <v>641</v>
      </c>
      <c r="D136" s="24" t="s">
        <v>34</v>
      </c>
      <c r="E136" s="25" t="s">
        <v>642</v>
      </c>
      <c r="F136" s="24" t="s">
        <v>195</v>
      </c>
      <c r="G136" s="24" t="s">
        <v>643</v>
      </c>
      <c r="H136" s="24" t="s">
        <v>95</v>
      </c>
      <c r="I136" s="24" t="s">
        <v>644</v>
      </c>
      <c r="J136" s="24"/>
      <c r="K136" s="24">
        <v>2024</v>
      </c>
      <c r="L136" s="31">
        <v>45352</v>
      </c>
      <c r="M136" s="31">
        <v>45596</v>
      </c>
      <c r="N136" s="24">
        <v>840</v>
      </c>
      <c r="O136" s="24">
        <v>3224</v>
      </c>
      <c r="P136" s="24">
        <v>43</v>
      </c>
      <c r="Q136" s="24">
        <v>180</v>
      </c>
      <c r="R136" s="25">
        <f t="shared" si="4"/>
        <v>302.130611</v>
      </c>
      <c r="S136" s="25">
        <v>302.130611</v>
      </c>
      <c r="T136" s="25"/>
      <c r="U136" s="25"/>
      <c r="V136" s="25"/>
      <c r="W136" s="24" t="s">
        <v>645</v>
      </c>
      <c r="X136" s="24" t="s">
        <v>98</v>
      </c>
      <c r="Y136" s="24" t="s">
        <v>99</v>
      </c>
      <c r="Z136" s="24" t="s">
        <v>41</v>
      </c>
      <c r="AA136" s="24" t="s">
        <v>42</v>
      </c>
    </row>
    <row r="137" s="4" customFormat="1" ht="135" customHeight="1" spans="1:27">
      <c r="A137" s="23">
        <v>133</v>
      </c>
      <c r="B137" s="24" t="s">
        <v>32</v>
      </c>
      <c r="C137" s="24" t="s">
        <v>206</v>
      </c>
      <c r="D137" s="24" t="s">
        <v>268</v>
      </c>
      <c r="E137" s="25" t="s">
        <v>646</v>
      </c>
      <c r="F137" s="24" t="s">
        <v>36</v>
      </c>
      <c r="G137" s="24" t="s">
        <v>647</v>
      </c>
      <c r="H137" s="24" t="s">
        <v>152</v>
      </c>
      <c r="I137" s="24" t="s">
        <v>326</v>
      </c>
      <c r="J137" s="24" t="s">
        <v>137</v>
      </c>
      <c r="K137" s="24" t="s">
        <v>278</v>
      </c>
      <c r="L137" s="31">
        <v>45383</v>
      </c>
      <c r="M137" s="31">
        <v>45505</v>
      </c>
      <c r="N137" s="24">
        <v>510</v>
      </c>
      <c r="O137" s="24">
        <v>1549</v>
      </c>
      <c r="P137" s="24">
        <v>126</v>
      </c>
      <c r="Q137" s="24">
        <v>310</v>
      </c>
      <c r="R137" s="25">
        <f t="shared" si="4"/>
        <v>50</v>
      </c>
      <c r="S137" s="25"/>
      <c r="T137" s="25"/>
      <c r="U137" s="25">
        <v>50</v>
      </c>
      <c r="V137" s="25"/>
      <c r="W137" s="24" t="s">
        <v>648</v>
      </c>
      <c r="X137" s="24" t="s">
        <v>328</v>
      </c>
      <c r="Y137" s="24" t="s">
        <v>649</v>
      </c>
      <c r="Z137" s="24" t="s">
        <v>274</v>
      </c>
      <c r="AA137" s="24" t="s">
        <v>42</v>
      </c>
    </row>
    <row r="138" s="9" customFormat="1" ht="56" customHeight="1" spans="1:27">
      <c r="A138" s="23">
        <v>134</v>
      </c>
      <c r="B138" s="24" t="s">
        <v>163</v>
      </c>
      <c r="C138" s="24" t="s">
        <v>525</v>
      </c>
      <c r="D138" s="24" t="s">
        <v>164</v>
      </c>
      <c r="E138" s="25" t="s">
        <v>650</v>
      </c>
      <c r="F138" s="24" t="s">
        <v>172</v>
      </c>
      <c r="G138" s="24" t="s">
        <v>651</v>
      </c>
      <c r="H138" s="24" t="s">
        <v>152</v>
      </c>
      <c r="I138" s="24" t="s">
        <v>652</v>
      </c>
      <c r="J138" s="24" t="s">
        <v>137</v>
      </c>
      <c r="K138" s="24">
        <v>2024</v>
      </c>
      <c r="L138" s="31">
        <v>45352</v>
      </c>
      <c r="M138" s="31">
        <v>45656</v>
      </c>
      <c r="N138" s="24">
        <v>189</v>
      </c>
      <c r="O138" s="24">
        <v>562</v>
      </c>
      <c r="P138" s="24">
        <v>57</v>
      </c>
      <c r="Q138" s="24">
        <v>147</v>
      </c>
      <c r="R138" s="25">
        <f t="shared" si="4"/>
        <v>470.71</v>
      </c>
      <c r="S138" s="25">
        <v>146</v>
      </c>
      <c r="T138" s="25">
        <v>176</v>
      </c>
      <c r="U138" s="25"/>
      <c r="V138" s="25">
        <v>148.71</v>
      </c>
      <c r="W138" s="24" t="s">
        <v>653</v>
      </c>
      <c r="X138" s="24" t="s">
        <v>525</v>
      </c>
      <c r="Y138" s="24" t="s">
        <v>156</v>
      </c>
      <c r="Z138" s="24" t="s">
        <v>654</v>
      </c>
      <c r="AA138" s="24" t="s">
        <v>42</v>
      </c>
    </row>
    <row r="139" s="9" customFormat="1" ht="70" customHeight="1" spans="1:27">
      <c r="A139" s="23">
        <v>135</v>
      </c>
      <c r="B139" s="24" t="s">
        <v>163</v>
      </c>
      <c r="C139" s="24" t="s">
        <v>525</v>
      </c>
      <c r="D139" s="24" t="s">
        <v>164</v>
      </c>
      <c r="E139" s="25" t="s">
        <v>655</v>
      </c>
      <c r="F139" s="24" t="s">
        <v>172</v>
      </c>
      <c r="G139" s="24" t="s">
        <v>656</v>
      </c>
      <c r="H139" s="24" t="s">
        <v>51</v>
      </c>
      <c r="I139" s="24" t="s">
        <v>588</v>
      </c>
      <c r="J139" s="24" t="s">
        <v>137</v>
      </c>
      <c r="K139" s="24">
        <v>2024</v>
      </c>
      <c r="L139" s="31">
        <v>45352</v>
      </c>
      <c r="M139" s="31">
        <v>45656</v>
      </c>
      <c r="N139" s="24">
        <v>290</v>
      </c>
      <c r="O139" s="24">
        <v>846</v>
      </c>
      <c r="P139" s="24">
        <v>101</v>
      </c>
      <c r="Q139" s="24">
        <v>292</v>
      </c>
      <c r="R139" s="25">
        <f t="shared" si="4"/>
        <v>588.15</v>
      </c>
      <c r="S139" s="25">
        <v>395</v>
      </c>
      <c r="T139" s="25"/>
      <c r="U139" s="25"/>
      <c r="V139" s="25">
        <v>193.15</v>
      </c>
      <c r="W139" s="24" t="s">
        <v>657</v>
      </c>
      <c r="X139" s="24" t="s">
        <v>525</v>
      </c>
      <c r="Y139" s="24" t="s">
        <v>55</v>
      </c>
      <c r="Z139" s="24" t="s">
        <v>654</v>
      </c>
      <c r="AA139" s="24" t="s">
        <v>42</v>
      </c>
    </row>
    <row r="140" s="7" customFormat="1" ht="85" customHeight="1" spans="1:27">
      <c r="A140" s="23">
        <v>136</v>
      </c>
      <c r="B140" s="24" t="s">
        <v>163</v>
      </c>
      <c r="C140" s="24" t="s">
        <v>641</v>
      </c>
      <c r="D140" s="24" t="s">
        <v>658</v>
      </c>
      <c r="E140" s="25" t="s">
        <v>659</v>
      </c>
      <c r="F140" s="24" t="s">
        <v>36</v>
      </c>
      <c r="G140" s="24" t="s">
        <v>660</v>
      </c>
      <c r="H140" s="24" t="s">
        <v>58</v>
      </c>
      <c r="I140" s="24" t="s">
        <v>661</v>
      </c>
      <c r="J140" s="24"/>
      <c r="K140" s="24">
        <v>2024</v>
      </c>
      <c r="L140" s="31">
        <v>45292</v>
      </c>
      <c r="M140" s="31">
        <v>45657</v>
      </c>
      <c r="N140" s="24">
        <v>86</v>
      </c>
      <c r="O140" s="24">
        <v>318</v>
      </c>
      <c r="P140" s="24">
        <v>79</v>
      </c>
      <c r="Q140" s="24">
        <v>290</v>
      </c>
      <c r="R140" s="25">
        <f t="shared" si="4"/>
        <v>22.9976</v>
      </c>
      <c r="S140" s="25">
        <v>22.9976</v>
      </c>
      <c r="T140" s="25"/>
      <c r="U140" s="25"/>
      <c r="V140" s="25"/>
      <c r="W140" s="24" t="s">
        <v>662</v>
      </c>
      <c r="X140" s="24" t="s">
        <v>663</v>
      </c>
      <c r="Y140" s="24" t="s">
        <v>61</v>
      </c>
      <c r="Z140" s="24" t="s">
        <v>274</v>
      </c>
      <c r="AA140" s="24" t="s">
        <v>42</v>
      </c>
    </row>
    <row r="141" s="5" customFormat="1" ht="74" customHeight="1" spans="1:27">
      <c r="A141" s="23">
        <v>137</v>
      </c>
      <c r="B141" s="24" t="s">
        <v>163</v>
      </c>
      <c r="C141" s="24" t="s">
        <v>641</v>
      </c>
      <c r="D141" s="24" t="s">
        <v>220</v>
      </c>
      <c r="E141" s="25" t="s">
        <v>664</v>
      </c>
      <c r="F141" s="24" t="s">
        <v>36</v>
      </c>
      <c r="G141" s="24" t="s">
        <v>665</v>
      </c>
      <c r="H141" s="24" t="s">
        <v>74</v>
      </c>
      <c r="I141" s="24" t="s">
        <v>666</v>
      </c>
      <c r="J141" s="24" t="s">
        <v>137</v>
      </c>
      <c r="K141" s="24">
        <v>2024</v>
      </c>
      <c r="L141" s="31">
        <v>45383</v>
      </c>
      <c r="M141" s="31">
        <v>45413</v>
      </c>
      <c r="N141" s="24">
        <v>71</v>
      </c>
      <c r="O141" s="24">
        <v>231</v>
      </c>
      <c r="P141" s="24">
        <v>18</v>
      </c>
      <c r="Q141" s="24">
        <v>44</v>
      </c>
      <c r="R141" s="25">
        <f t="shared" si="4"/>
        <v>16</v>
      </c>
      <c r="S141" s="25">
        <v>16</v>
      </c>
      <c r="T141" s="25"/>
      <c r="U141" s="25"/>
      <c r="V141" s="25"/>
      <c r="W141" s="24" t="s">
        <v>667</v>
      </c>
      <c r="X141" s="24" t="s">
        <v>668</v>
      </c>
      <c r="Y141" s="24" t="s">
        <v>77</v>
      </c>
      <c r="Z141" s="24" t="s">
        <v>669</v>
      </c>
      <c r="AA141" s="24" t="s">
        <v>42</v>
      </c>
    </row>
    <row r="142" s="5" customFormat="1" ht="69" customHeight="1" spans="1:27">
      <c r="A142" s="23">
        <v>138</v>
      </c>
      <c r="B142" s="24" t="s">
        <v>163</v>
      </c>
      <c r="C142" s="24" t="s">
        <v>641</v>
      </c>
      <c r="D142" s="24" t="s">
        <v>220</v>
      </c>
      <c r="E142" s="25" t="s">
        <v>670</v>
      </c>
      <c r="F142" s="24" t="s">
        <v>36</v>
      </c>
      <c r="G142" s="24" t="s">
        <v>671</v>
      </c>
      <c r="H142" s="24" t="s">
        <v>74</v>
      </c>
      <c r="I142" s="24" t="s">
        <v>672</v>
      </c>
      <c r="J142" s="24" t="s">
        <v>137</v>
      </c>
      <c r="K142" s="24">
        <v>2024</v>
      </c>
      <c r="L142" s="31">
        <v>45383</v>
      </c>
      <c r="M142" s="31">
        <v>45413</v>
      </c>
      <c r="N142" s="24">
        <v>50</v>
      </c>
      <c r="O142" s="24">
        <v>121</v>
      </c>
      <c r="P142" s="24">
        <v>20</v>
      </c>
      <c r="Q142" s="24">
        <v>29</v>
      </c>
      <c r="R142" s="25">
        <f t="shared" si="4"/>
        <v>18</v>
      </c>
      <c r="S142" s="25">
        <v>18</v>
      </c>
      <c r="T142" s="25"/>
      <c r="U142" s="25"/>
      <c r="V142" s="25"/>
      <c r="W142" s="24" t="s">
        <v>667</v>
      </c>
      <c r="X142" s="24" t="s">
        <v>673</v>
      </c>
      <c r="Y142" s="24" t="s">
        <v>77</v>
      </c>
      <c r="Z142" s="24" t="s">
        <v>669</v>
      </c>
      <c r="AA142" s="24" t="s">
        <v>42</v>
      </c>
    </row>
    <row r="143" s="4" customFormat="1" ht="62" customHeight="1" spans="1:27">
      <c r="A143" s="23">
        <v>139</v>
      </c>
      <c r="B143" s="24" t="s">
        <v>163</v>
      </c>
      <c r="C143" s="24" t="s">
        <v>206</v>
      </c>
      <c r="D143" s="24" t="s">
        <v>245</v>
      </c>
      <c r="E143" s="25" t="s">
        <v>674</v>
      </c>
      <c r="F143" s="24" t="s">
        <v>36</v>
      </c>
      <c r="G143" s="24" t="s">
        <v>675</v>
      </c>
      <c r="H143" s="24" t="s">
        <v>314</v>
      </c>
      <c r="I143" s="24" t="s">
        <v>676</v>
      </c>
      <c r="J143" s="24" t="s">
        <v>137</v>
      </c>
      <c r="K143" s="24">
        <v>2024</v>
      </c>
      <c r="L143" s="31">
        <v>45432</v>
      </c>
      <c r="M143" s="31">
        <v>45565</v>
      </c>
      <c r="N143" s="24">
        <v>642</v>
      </c>
      <c r="O143" s="24">
        <v>2070</v>
      </c>
      <c r="P143" s="24">
        <v>220</v>
      </c>
      <c r="Q143" s="24">
        <v>598</v>
      </c>
      <c r="R143" s="25">
        <f t="shared" si="4"/>
        <v>50</v>
      </c>
      <c r="S143" s="25"/>
      <c r="T143" s="25"/>
      <c r="U143" s="25">
        <v>50</v>
      </c>
      <c r="V143" s="25"/>
      <c r="W143" s="24" t="s">
        <v>677</v>
      </c>
      <c r="X143" s="24" t="s">
        <v>678</v>
      </c>
      <c r="Y143" s="24" t="s">
        <v>314</v>
      </c>
      <c r="Z143" s="24" t="s">
        <v>669</v>
      </c>
      <c r="AA143" s="24" t="s">
        <v>42</v>
      </c>
    </row>
    <row r="144" s="4" customFormat="1" ht="65" customHeight="1" spans="1:27">
      <c r="A144" s="23">
        <v>140</v>
      </c>
      <c r="B144" s="24" t="s">
        <v>163</v>
      </c>
      <c r="C144" s="24" t="s">
        <v>245</v>
      </c>
      <c r="D144" s="24" t="s">
        <v>679</v>
      </c>
      <c r="E144" s="25" t="s">
        <v>680</v>
      </c>
      <c r="F144" s="24" t="s">
        <v>36</v>
      </c>
      <c r="G144" s="24" t="s">
        <v>681</v>
      </c>
      <c r="H144" s="24" t="s">
        <v>314</v>
      </c>
      <c r="I144" s="24" t="s">
        <v>315</v>
      </c>
      <c r="J144" s="24" t="s">
        <v>137</v>
      </c>
      <c r="K144" s="24" t="s">
        <v>278</v>
      </c>
      <c r="L144" s="31" t="s">
        <v>682</v>
      </c>
      <c r="M144" s="31" t="s">
        <v>683</v>
      </c>
      <c r="N144" s="24" t="s">
        <v>684</v>
      </c>
      <c r="O144" s="24" t="s">
        <v>685</v>
      </c>
      <c r="P144" s="24" t="s">
        <v>686</v>
      </c>
      <c r="Q144" s="24" t="s">
        <v>687</v>
      </c>
      <c r="R144" s="25">
        <f t="shared" si="4"/>
        <v>14</v>
      </c>
      <c r="S144" s="25"/>
      <c r="T144" s="25"/>
      <c r="U144" s="25">
        <v>14</v>
      </c>
      <c r="V144" s="25"/>
      <c r="W144" s="24" t="s">
        <v>688</v>
      </c>
      <c r="X144" s="24" t="s">
        <v>689</v>
      </c>
      <c r="Y144" s="24" t="s">
        <v>318</v>
      </c>
      <c r="Z144" s="24" t="s">
        <v>690</v>
      </c>
      <c r="AA144" s="24" t="s">
        <v>42</v>
      </c>
    </row>
    <row r="145" s="4" customFormat="1" ht="70" customHeight="1" spans="1:27">
      <c r="A145" s="23">
        <v>141</v>
      </c>
      <c r="B145" s="24" t="s">
        <v>163</v>
      </c>
      <c r="C145" s="24" t="s">
        <v>206</v>
      </c>
      <c r="D145" s="24" t="s">
        <v>691</v>
      </c>
      <c r="E145" s="25" t="s">
        <v>692</v>
      </c>
      <c r="F145" s="24" t="s">
        <v>36</v>
      </c>
      <c r="G145" s="24" t="s">
        <v>693</v>
      </c>
      <c r="H145" s="24" t="s">
        <v>95</v>
      </c>
      <c r="I145" s="24" t="s">
        <v>694</v>
      </c>
      <c r="J145" s="24" t="s">
        <v>137</v>
      </c>
      <c r="K145" s="24">
        <v>2024</v>
      </c>
      <c r="L145" s="31">
        <v>45463</v>
      </c>
      <c r="M145" s="31">
        <v>45555</v>
      </c>
      <c r="N145" s="24">
        <v>486</v>
      </c>
      <c r="O145" s="24">
        <v>1512</v>
      </c>
      <c r="P145" s="24">
        <v>228</v>
      </c>
      <c r="Q145" s="24">
        <v>713</v>
      </c>
      <c r="R145" s="25">
        <f t="shared" si="4"/>
        <v>50</v>
      </c>
      <c r="S145" s="25"/>
      <c r="T145" s="25"/>
      <c r="U145" s="25">
        <v>50</v>
      </c>
      <c r="V145" s="25"/>
      <c r="W145" s="24" t="s">
        <v>695</v>
      </c>
      <c r="X145" s="24" t="s">
        <v>696</v>
      </c>
      <c r="Y145" s="24" t="s">
        <v>99</v>
      </c>
      <c r="Z145" s="24" t="s">
        <v>41</v>
      </c>
      <c r="AA145" s="24" t="s">
        <v>42</v>
      </c>
    </row>
    <row r="146" s="4" customFormat="1" ht="39" customHeight="1" spans="1:27">
      <c r="A146" s="23">
        <v>142</v>
      </c>
      <c r="B146" s="24" t="s">
        <v>163</v>
      </c>
      <c r="C146" s="24"/>
      <c r="D146" s="24" t="s">
        <v>245</v>
      </c>
      <c r="E146" s="25" t="s">
        <v>697</v>
      </c>
      <c r="F146" s="24" t="s">
        <v>36</v>
      </c>
      <c r="G146" s="24" t="s">
        <v>698</v>
      </c>
      <c r="H146" s="24" t="s">
        <v>82</v>
      </c>
      <c r="I146" s="24" t="s">
        <v>699</v>
      </c>
      <c r="J146" s="24" t="s">
        <v>137</v>
      </c>
      <c r="K146" s="24">
        <v>2024</v>
      </c>
      <c r="L146" s="31">
        <v>45536</v>
      </c>
      <c r="M146" s="31">
        <v>45595</v>
      </c>
      <c r="N146" s="24">
        <v>168</v>
      </c>
      <c r="O146" s="24">
        <v>502</v>
      </c>
      <c r="P146" s="24">
        <v>68</v>
      </c>
      <c r="Q146" s="24">
        <v>212</v>
      </c>
      <c r="R146" s="25">
        <f t="shared" si="4"/>
        <v>49.961211</v>
      </c>
      <c r="S146" s="25"/>
      <c r="T146" s="25"/>
      <c r="U146" s="25">
        <v>49.961211</v>
      </c>
      <c r="V146" s="25"/>
      <c r="W146" s="24" t="s">
        <v>700</v>
      </c>
      <c r="X146" s="24" t="s">
        <v>258</v>
      </c>
      <c r="Y146" s="24" t="s">
        <v>82</v>
      </c>
      <c r="Z146" s="24" t="s">
        <v>251</v>
      </c>
      <c r="AA146" s="24" t="s">
        <v>42</v>
      </c>
    </row>
    <row r="147" s="4" customFormat="1" ht="79" customHeight="1" spans="1:27">
      <c r="A147" s="23">
        <v>143</v>
      </c>
      <c r="B147" s="24" t="s">
        <v>163</v>
      </c>
      <c r="C147" s="24" t="s">
        <v>220</v>
      </c>
      <c r="D147" s="24" t="s">
        <v>220</v>
      </c>
      <c r="E147" s="25" t="s">
        <v>701</v>
      </c>
      <c r="F147" s="24" t="s">
        <v>36</v>
      </c>
      <c r="G147" s="24" t="s">
        <v>702</v>
      </c>
      <c r="H147" s="24" t="s">
        <v>135</v>
      </c>
      <c r="I147" s="24" t="s">
        <v>400</v>
      </c>
      <c r="J147" s="24" t="s">
        <v>137</v>
      </c>
      <c r="K147" s="24">
        <v>2024</v>
      </c>
      <c r="L147" s="31">
        <v>45474</v>
      </c>
      <c r="M147" s="31">
        <v>45566</v>
      </c>
      <c r="N147" s="24">
        <v>466</v>
      </c>
      <c r="O147" s="24">
        <v>1067</v>
      </c>
      <c r="P147" s="24">
        <v>100</v>
      </c>
      <c r="Q147" s="24">
        <v>211</v>
      </c>
      <c r="R147" s="25">
        <f t="shared" si="4"/>
        <v>50</v>
      </c>
      <c r="S147" s="25"/>
      <c r="T147" s="25"/>
      <c r="U147" s="25">
        <v>50</v>
      </c>
      <c r="V147" s="25"/>
      <c r="W147" s="24" t="s">
        <v>703</v>
      </c>
      <c r="X147" s="24" t="s">
        <v>704</v>
      </c>
      <c r="Y147" s="24" t="s">
        <v>705</v>
      </c>
      <c r="Z147" s="24" t="s">
        <v>226</v>
      </c>
      <c r="AA147" s="24" t="s">
        <v>42</v>
      </c>
    </row>
    <row r="148" s="10" customFormat="1" ht="63" customHeight="1" spans="1:27">
      <c r="A148" s="23">
        <v>144</v>
      </c>
      <c r="B148" s="24" t="s">
        <v>32</v>
      </c>
      <c r="C148" s="24" t="s">
        <v>170</v>
      </c>
      <c r="D148" s="24" t="s">
        <v>369</v>
      </c>
      <c r="E148" s="25" t="s">
        <v>706</v>
      </c>
      <c r="F148" s="24" t="s">
        <v>36</v>
      </c>
      <c r="G148" s="24" t="s">
        <v>707</v>
      </c>
      <c r="H148" s="24" t="s">
        <v>708</v>
      </c>
      <c r="I148" s="24" t="s">
        <v>709</v>
      </c>
      <c r="J148" s="24"/>
      <c r="K148" s="24" t="s">
        <v>278</v>
      </c>
      <c r="L148" s="31">
        <v>45413</v>
      </c>
      <c r="M148" s="31">
        <v>45627</v>
      </c>
      <c r="N148" s="24">
        <v>3279</v>
      </c>
      <c r="O148" s="24"/>
      <c r="P148" s="24"/>
      <c r="Q148" s="24"/>
      <c r="R148" s="25">
        <f t="shared" si="4"/>
        <v>46</v>
      </c>
      <c r="S148" s="25"/>
      <c r="T148" s="25"/>
      <c r="U148" s="25">
        <v>46</v>
      </c>
      <c r="V148" s="25"/>
      <c r="W148" s="24" t="s">
        <v>710</v>
      </c>
      <c r="X148" s="24" t="s">
        <v>711</v>
      </c>
      <c r="Y148" s="24" t="s">
        <v>41</v>
      </c>
      <c r="Z148" s="24" t="s">
        <v>41</v>
      </c>
      <c r="AA148" s="24" t="s">
        <v>42</v>
      </c>
    </row>
    <row r="149" s="4" customFormat="1" ht="61" customHeight="1" spans="1:16372">
      <c r="A149" s="23">
        <v>145</v>
      </c>
      <c r="B149" s="24" t="s">
        <v>32</v>
      </c>
      <c r="C149" s="24" t="s">
        <v>170</v>
      </c>
      <c r="D149" s="24" t="s">
        <v>369</v>
      </c>
      <c r="E149" s="25" t="s">
        <v>712</v>
      </c>
      <c r="F149" s="24" t="s">
        <v>36</v>
      </c>
      <c r="G149" s="24" t="s">
        <v>713</v>
      </c>
      <c r="H149" s="24" t="s">
        <v>714</v>
      </c>
      <c r="I149" s="24"/>
      <c r="J149" s="24"/>
      <c r="K149" s="24">
        <v>2024</v>
      </c>
      <c r="L149" s="31">
        <v>2024.7</v>
      </c>
      <c r="M149" s="31">
        <v>45657</v>
      </c>
      <c r="N149" s="24">
        <v>50</v>
      </c>
      <c r="O149" s="24">
        <v>200</v>
      </c>
      <c r="P149" s="24"/>
      <c r="Q149" s="24"/>
      <c r="R149" s="25">
        <f t="shared" si="4"/>
        <v>40</v>
      </c>
      <c r="S149" s="25"/>
      <c r="T149" s="25"/>
      <c r="U149" s="25">
        <v>40</v>
      </c>
      <c r="V149" s="25"/>
      <c r="W149" s="24" t="s">
        <v>715</v>
      </c>
      <c r="X149" s="24"/>
      <c r="Y149" s="24" t="s">
        <v>623</v>
      </c>
      <c r="Z149" s="24" t="s">
        <v>623</v>
      </c>
      <c r="AA149" s="24" t="s">
        <v>42</v>
      </c>
      <c r="XER149" s="5"/>
    </row>
    <row r="150" s="4" customFormat="1" ht="65" customHeight="1" spans="1:27">
      <c r="A150" s="23">
        <v>146</v>
      </c>
      <c r="B150" s="24" t="s">
        <v>32</v>
      </c>
      <c r="C150" s="24" t="s">
        <v>170</v>
      </c>
      <c r="D150" s="24" t="s">
        <v>716</v>
      </c>
      <c r="E150" s="25" t="s">
        <v>717</v>
      </c>
      <c r="F150" s="24" t="s">
        <v>36</v>
      </c>
      <c r="G150" s="24" t="s">
        <v>718</v>
      </c>
      <c r="H150" s="24" t="s">
        <v>719</v>
      </c>
      <c r="I150" s="24" t="s">
        <v>720</v>
      </c>
      <c r="J150" s="24"/>
      <c r="K150" s="24" t="s">
        <v>278</v>
      </c>
      <c r="L150" s="31">
        <v>45413</v>
      </c>
      <c r="M150" s="31">
        <v>45595</v>
      </c>
      <c r="N150" s="24">
        <v>2635</v>
      </c>
      <c r="O150" s="24">
        <v>6105</v>
      </c>
      <c r="P150" s="24">
        <v>1712</v>
      </c>
      <c r="Q150" s="24">
        <v>3968</v>
      </c>
      <c r="R150" s="25">
        <f t="shared" si="4"/>
        <v>54</v>
      </c>
      <c r="S150" s="25"/>
      <c r="T150" s="25"/>
      <c r="U150" s="25">
        <v>54</v>
      </c>
      <c r="V150" s="25"/>
      <c r="W150" s="24" t="s">
        <v>721</v>
      </c>
      <c r="X150" s="24" t="s">
        <v>722</v>
      </c>
      <c r="Y150" s="24" t="s">
        <v>41</v>
      </c>
      <c r="Z150" s="24" t="s">
        <v>41</v>
      </c>
      <c r="AA150" s="24" t="s">
        <v>42</v>
      </c>
    </row>
    <row r="151" s="4" customFormat="1" ht="55" customHeight="1" spans="1:27">
      <c r="A151" s="23">
        <v>147</v>
      </c>
      <c r="B151" s="24" t="s">
        <v>32</v>
      </c>
      <c r="C151" s="24" t="s">
        <v>170</v>
      </c>
      <c r="D151" s="24" t="s">
        <v>723</v>
      </c>
      <c r="E151" s="25" t="s">
        <v>724</v>
      </c>
      <c r="F151" s="24" t="s">
        <v>36</v>
      </c>
      <c r="G151" s="24" t="s">
        <v>725</v>
      </c>
      <c r="H151" s="24" t="s">
        <v>726</v>
      </c>
      <c r="I151" s="24" t="s">
        <v>727</v>
      </c>
      <c r="J151" s="24"/>
      <c r="K151" s="24" t="s">
        <v>278</v>
      </c>
      <c r="L151" s="31">
        <v>45413</v>
      </c>
      <c r="M151" s="31">
        <v>45595</v>
      </c>
      <c r="N151" s="24">
        <v>821</v>
      </c>
      <c r="O151" s="24">
        <v>1645</v>
      </c>
      <c r="P151" s="24">
        <v>615</v>
      </c>
      <c r="Q151" s="24">
        <v>1123</v>
      </c>
      <c r="R151" s="25">
        <f t="shared" si="4"/>
        <v>30</v>
      </c>
      <c r="S151" s="25"/>
      <c r="T151" s="25"/>
      <c r="U151" s="25">
        <v>30</v>
      </c>
      <c r="V151" s="25"/>
      <c r="W151" s="24" t="s">
        <v>728</v>
      </c>
      <c r="X151" s="24" t="s">
        <v>729</v>
      </c>
      <c r="Y151" s="24" t="s">
        <v>41</v>
      </c>
      <c r="Z151" s="24" t="s">
        <v>41</v>
      </c>
      <c r="AA151" s="24" t="s">
        <v>42</v>
      </c>
    </row>
    <row r="152" s="5" customFormat="1" ht="72" customHeight="1" spans="1:27">
      <c r="A152" s="23">
        <v>148</v>
      </c>
      <c r="B152" s="24" t="s">
        <v>163</v>
      </c>
      <c r="C152" s="24" t="s">
        <v>220</v>
      </c>
      <c r="D152" s="24" t="s">
        <v>236</v>
      </c>
      <c r="E152" s="25" t="s">
        <v>730</v>
      </c>
      <c r="F152" s="24" t="s">
        <v>195</v>
      </c>
      <c r="G152" s="24" t="s">
        <v>731</v>
      </c>
      <c r="H152" s="24"/>
      <c r="I152" s="24"/>
      <c r="J152" s="24"/>
      <c r="K152" s="24"/>
      <c r="L152" s="31">
        <v>45392</v>
      </c>
      <c r="M152" s="31">
        <v>45626</v>
      </c>
      <c r="N152" s="24"/>
      <c r="O152" s="24"/>
      <c r="P152" s="24"/>
      <c r="Q152" s="24"/>
      <c r="R152" s="25">
        <f t="shared" si="4"/>
        <v>227.93</v>
      </c>
      <c r="S152" s="25"/>
      <c r="T152" s="25"/>
      <c r="U152" s="25">
        <v>227.93</v>
      </c>
      <c r="V152" s="25"/>
      <c r="W152" s="24" t="s">
        <v>732</v>
      </c>
      <c r="X152" s="24" t="s">
        <v>733</v>
      </c>
      <c r="Y152" s="24" t="s">
        <v>226</v>
      </c>
      <c r="Z152" s="24" t="s">
        <v>226</v>
      </c>
      <c r="AA152" s="24" t="s">
        <v>42</v>
      </c>
    </row>
    <row r="153" s="4" customFormat="1" ht="113" customHeight="1" spans="1:27">
      <c r="A153" s="23">
        <v>149</v>
      </c>
      <c r="B153" s="24" t="s">
        <v>32</v>
      </c>
      <c r="C153" s="24" t="s">
        <v>734</v>
      </c>
      <c r="D153" s="24" t="s">
        <v>34</v>
      </c>
      <c r="E153" s="25" t="s">
        <v>735</v>
      </c>
      <c r="F153" s="24" t="s">
        <v>36</v>
      </c>
      <c r="G153" s="24" t="s">
        <v>736</v>
      </c>
      <c r="H153" s="24" t="s">
        <v>737</v>
      </c>
      <c r="I153" s="24"/>
      <c r="J153" s="24"/>
      <c r="K153" s="24"/>
      <c r="L153" s="31">
        <v>45505</v>
      </c>
      <c r="M153" s="31">
        <v>45627</v>
      </c>
      <c r="N153" s="24">
        <v>3125</v>
      </c>
      <c r="O153" s="24">
        <v>6231</v>
      </c>
      <c r="P153" s="24">
        <v>3125</v>
      </c>
      <c r="Q153" s="24">
        <v>6231</v>
      </c>
      <c r="R153" s="25">
        <f t="shared" si="4"/>
        <v>360</v>
      </c>
      <c r="S153" s="25"/>
      <c r="T153" s="25"/>
      <c r="U153" s="25">
        <v>360</v>
      </c>
      <c r="V153" s="25"/>
      <c r="W153" s="24" t="s">
        <v>551</v>
      </c>
      <c r="X153" s="24" t="s">
        <v>552</v>
      </c>
      <c r="Y153" s="24" t="s">
        <v>553</v>
      </c>
      <c r="Z153" s="24" t="s">
        <v>356</v>
      </c>
      <c r="AA153" s="24" t="s">
        <v>42</v>
      </c>
    </row>
    <row r="154" s="4" customFormat="1" ht="46" customHeight="1" spans="1:27">
      <c r="A154" s="23">
        <v>150</v>
      </c>
      <c r="B154" s="24" t="s">
        <v>32</v>
      </c>
      <c r="C154" s="24" t="s">
        <v>143</v>
      </c>
      <c r="D154" s="24" t="s">
        <v>144</v>
      </c>
      <c r="E154" s="25" t="s">
        <v>738</v>
      </c>
      <c r="F154" s="24" t="s">
        <v>36</v>
      </c>
      <c r="G154" s="24" t="s">
        <v>739</v>
      </c>
      <c r="H154" s="24" t="s">
        <v>740</v>
      </c>
      <c r="I154" s="24"/>
      <c r="J154" s="24"/>
      <c r="K154" s="24"/>
      <c r="L154" s="31">
        <v>45352</v>
      </c>
      <c r="M154" s="31">
        <v>45656</v>
      </c>
      <c r="N154" s="24">
        <v>28</v>
      </c>
      <c r="O154" s="24">
        <v>60</v>
      </c>
      <c r="P154" s="24">
        <v>28</v>
      </c>
      <c r="Q154" s="24">
        <v>60</v>
      </c>
      <c r="R154" s="25">
        <f t="shared" si="4"/>
        <v>20</v>
      </c>
      <c r="S154" s="25"/>
      <c r="T154" s="25">
        <v>20</v>
      </c>
      <c r="U154" s="25"/>
      <c r="V154" s="25"/>
      <c r="W154" s="24" t="s">
        <v>741</v>
      </c>
      <c r="X154" s="24" t="s">
        <v>742</v>
      </c>
      <c r="Y154" s="24" t="s">
        <v>41</v>
      </c>
      <c r="Z154" s="24" t="s">
        <v>41</v>
      </c>
      <c r="AA154" s="24" t="s">
        <v>42</v>
      </c>
    </row>
    <row r="155" s="4" customFormat="1" ht="59.1" customHeight="1" spans="1:27">
      <c r="A155" s="23">
        <v>151</v>
      </c>
      <c r="B155" s="24" t="s">
        <v>32</v>
      </c>
      <c r="C155" s="24" t="s">
        <v>170</v>
      </c>
      <c r="D155" s="24" t="s">
        <v>743</v>
      </c>
      <c r="E155" s="25" t="s">
        <v>744</v>
      </c>
      <c r="F155" s="24" t="s">
        <v>36</v>
      </c>
      <c r="G155" s="24" t="s">
        <v>745</v>
      </c>
      <c r="H155" s="24" t="s">
        <v>746</v>
      </c>
      <c r="I155" s="24"/>
      <c r="J155" s="24"/>
      <c r="K155" s="24"/>
      <c r="L155" s="31">
        <v>45474</v>
      </c>
      <c r="M155" s="31">
        <v>45627</v>
      </c>
      <c r="N155" s="24">
        <v>3560</v>
      </c>
      <c r="O155" s="24">
        <v>7800</v>
      </c>
      <c r="P155" s="24">
        <v>2120</v>
      </c>
      <c r="Q155" s="24">
        <v>6012</v>
      </c>
      <c r="R155" s="25">
        <f t="shared" si="4"/>
        <v>50</v>
      </c>
      <c r="S155" s="25"/>
      <c r="T155" s="25"/>
      <c r="U155" s="25">
        <v>50</v>
      </c>
      <c r="V155" s="25"/>
      <c r="W155" s="24" t="s">
        <v>747</v>
      </c>
      <c r="X155" s="24" t="s">
        <v>748</v>
      </c>
      <c r="Y155" s="24" t="s">
        <v>41</v>
      </c>
      <c r="Z155" s="24" t="s">
        <v>41</v>
      </c>
      <c r="AA155" s="24" t="s">
        <v>42</v>
      </c>
    </row>
    <row r="156" s="11" customFormat="1" ht="71" customHeight="1" spans="1:27">
      <c r="A156" s="23">
        <v>152</v>
      </c>
      <c r="B156" s="24" t="s">
        <v>32</v>
      </c>
      <c r="C156" s="24" t="s">
        <v>170</v>
      </c>
      <c r="D156" s="24" t="s">
        <v>34</v>
      </c>
      <c r="E156" s="25" t="s">
        <v>749</v>
      </c>
      <c r="F156" s="24"/>
      <c r="G156" s="24" t="s">
        <v>750</v>
      </c>
      <c r="H156" s="24" t="s">
        <v>204</v>
      </c>
      <c r="I156" s="24"/>
      <c r="J156" s="24"/>
      <c r="K156" s="24"/>
      <c r="L156" s="31">
        <v>45536</v>
      </c>
      <c r="M156" s="31">
        <v>45626</v>
      </c>
      <c r="N156" s="24">
        <v>11911</v>
      </c>
      <c r="O156" s="24">
        <v>33228</v>
      </c>
      <c r="P156" s="24">
        <v>6946</v>
      </c>
      <c r="Q156" s="24">
        <v>17501</v>
      </c>
      <c r="R156" s="25">
        <f t="shared" si="4"/>
        <v>61.72478</v>
      </c>
      <c r="S156" s="24"/>
      <c r="T156" s="24"/>
      <c r="U156" s="24">
        <v>61.72478</v>
      </c>
      <c r="V156" s="24"/>
      <c r="W156" s="24" t="s">
        <v>751</v>
      </c>
      <c r="X156" s="24" t="s">
        <v>752</v>
      </c>
      <c r="Y156" s="24" t="s">
        <v>41</v>
      </c>
      <c r="Z156" s="24" t="s">
        <v>41</v>
      </c>
      <c r="AA156" s="24" t="s">
        <v>42</v>
      </c>
    </row>
    <row r="157" s="11" customFormat="1" ht="71" customHeight="1" spans="1:27">
      <c r="A157" s="23">
        <v>153</v>
      </c>
      <c r="B157" s="25" t="s">
        <v>163</v>
      </c>
      <c r="C157" s="25" t="s">
        <v>244</v>
      </c>
      <c r="D157" s="24" t="s">
        <v>245</v>
      </c>
      <c r="E157" s="25" t="s">
        <v>753</v>
      </c>
      <c r="F157" s="24" t="s">
        <v>172</v>
      </c>
      <c r="G157" s="24" t="s">
        <v>754</v>
      </c>
      <c r="H157" s="24" t="s">
        <v>456</v>
      </c>
      <c r="I157" s="24" t="s">
        <v>755</v>
      </c>
      <c r="J157" s="24" t="s">
        <v>137</v>
      </c>
      <c r="K157" s="24">
        <v>2024</v>
      </c>
      <c r="L157" s="24">
        <v>45402</v>
      </c>
      <c r="M157" s="24">
        <v>45534</v>
      </c>
      <c r="N157" s="24">
        <v>820</v>
      </c>
      <c r="O157" s="24">
        <v>2544</v>
      </c>
      <c r="P157" s="24">
        <v>588</v>
      </c>
      <c r="Q157" s="24">
        <v>1642</v>
      </c>
      <c r="R157" s="25">
        <f t="shared" si="4"/>
        <v>257</v>
      </c>
      <c r="S157" s="24"/>
      <c r="T157" s="24">
        <v>257</v>
      </c>
      <c r="U157" s="24"/>
      <c r="V157" s="24"/>
      <c r="W157" s="38" t="s">
        <v>756</v>
      </c>
      <c r="X157" s="38" t="s">
        <v>757</v>
      </c>
      <c r="Y157" s="38" t="s">
        <v>758</v>
      </c>
      <c r="Z157" s="38" t="s">
        <v>758</v>
      </c>
      <c r="AA157" s="38" t="s">
        <v>42</v>
      </c>
    </row>
    <row r="158" s="4" customFormat="1" ht="39" customHeight="1" spans="1:27">
      <c r="A158" s="23">
        <v>154</v>
      </c>
      <c r="B158" s="24" t="s">
        <v>163</v>
      </c>
      <c r="C158" s="24" t="s">
        <v>220</v>
      </c>
      <c r="D158" s="24" t="s">
        <v>164</v>
      </c>
      <c r="E158" s="24" t="s">
        <v>759</v>
      </c>
      <c r="F158" s="25" t="s">
        <v>172</v>
      </c>
      <c r="G158" s="24" t="s">
        <v>760</v>
      </c>
      <c r="H158" s="24" t="s">
        <v>456</v>
      </c>
      <c r="I158" s="24" t="s">
        <v>761</v>
      </c>
      <c r="J158" s="24" t="s">
        <v>137</v>
      </c>
      <c r="K158" s="24">
        <v>2024</v>
      </c>
      <c r="L158" s="31">
        <v>45352</v>
      </c>
      <c r="M158" s="31">
        <v>45656</v>
      </c>
      <c r="N158" s="24">
        <v>1145</v>
      </c>
      <c r="O158" s="24">
        <v>3251</v>
      </c>
      <c r="P158" s="24">
        <v>413</v>
      </c>
      <c r="Q158" s="24">
        <v>1111</v>
      </c>
      <c r="R158" s="25">
        <f t="shared" si="4"/>
        <v>159.984383</v>
      </c>
      <c r="S158" s="25"/>
      <c r="T158" s="25"/>
      <c r="U158" s="25"/>
      <c r="V158" s="43">
        <v>159.984383</v>
      </c>
      <c r="W158" s="24" t="s">
        <v>762</v>
      </c>
      <c r="X158" s="24" t="s">
        <v>525</v>
      </c>
      <c r="Y158" s="24" t="s">
        <v>459</v>
      </c>
      <c r="Z158" s="24" t="s">
        <v>654</v>
      </c>
      <c r="AA158" s="24" t="s">
        <v>42</v>
      </c>
    </row>
    <row r="159" s="4" customFormat="1" ht="48" customHeight="1" spans="1:28">
      <c r="A159" s="23">
        <v>155</v>
      </c>
      <c r="B159" s="24" t="s">
        <v>163</v>
      </c>
      <c r="C159" s="24" t="s">
        <v>220</v>
      </c>
      <c r="D159" s="24" t="s">
        <v>164</v>
      </c>
      <c r="E159" s="24" t="s">
        <v>763</v>
      </c>
      <c r="F159" s="25" t="s">
        <v>172</v>
      </c>
      <c r="G159" s="24" t="s">
        <v>764</v>
      </c>
      <c r="H159" s="24" t="s">
        <v>51</v>
      </c>
      <c r="I159" s="24" t="s">
        <v>765</v>
      </c>
      <c r="J159" s="24" t="s">
        <v>137</v>
      </c>
      <c r="K159" s="24">
        <v>2024</v>
      </c>
      <c r="L159" s="24">
        <v>45352</v>
      </c>
      <c r="M159" s="31">
        <v>45656</v>
      </c>
      <c r="N159" s="24">
        <v>180</v>
      </c>
      <c r="O159" s="24">
        <v>375</v>
      </c>
      <c r="P159" s="24">
        <v>102</v>
      </c>
      <c r="Q159" s="24">
        <v>225</v>
      </c>
      <c r="R159" s="25">
        <f t="shared" si="4"/>
        <v>64.83</v>
      </c>
      <c r="S159" s="25">
        <v>18.81</v>
      </c>
      <c r="T159" s="25"/>
      <c r="U159" s="25"/>
      <c r="V159" s="43">
        <v>46.02</v>
      </c>
      <c r="W159" s="25" t="s">
        <v>766</v>
      </c>
      <c r="X159" s="24" t="s">
        <v>525</v>
      </c>
      <c r="Y159" s="24" t="s">
        <v>55</v>
      </c>
      <c r="Z159" s="24" t="s">
        <v>654</v>
      </c>
      <c r="AA159" s="24" t="s">
        <v>42</v>
      </c>
      <c r="AB159" s="47"/>
    </row>
    <row r="160" s="4" customFormat="1" ht="59.1" customHeight="1" spans="1:27">
      <c r="A160" s="23">
        <v>156</v>
      </c>
      <c r="B160" s="38" t="s">
        <v>163</v>
      </c>
      <c r="C160" s="38" t="s">
        <v>220</v>
      </c>
      <c r="D160" s="38" t="s">
        <v>164</v>
      </c>
      <c r="E160" s="39" t="s">
        <v>767</v>
      </c>
      <c r="F160" s="38" t="s">
        <v>172</v>
      </c>
      <c r="G160" s="38" t="s">
        <v>768</v>
      </c>
      <c r="H160" s="38" t="s">
        <v>152</v>
      </c>
      <c r="I160" s="38" t="s">
        <v>769</v>
      </c>
      <c r="J160" s="38" t="s">
        <v>137</v>
      </c>
      <c r="K160" s="38">
        <v>2024</v>
      </c>
      <c r="L160" s="42">
        <v>45352</v>
      </c>
      <c r="M160" s="42">
        <v>45656</v>
      </c>
      <c r="N160" s="38">
        <v>353</v>
      </c>
      <c r="O160" s="38">
        <v>1142</v>
      </c>
      <c r="P160" s="38">
        <v>102</v>
      </c>
      <c r="Q160" s="38">
        <v>300</v>
      </c>
      <c r="R160" s="25">
        <f t="shared" si="4"/>
        <v>500.770574</v>
      </c>
      <c r="S160" s="39">
        <v>400</v>
      </c>
      <c r="T160" s="39">
        <v>100.770574</v>
      </c>
      <c r="U160" s="39"/>
      <c r="V160" s="39"/>
      <c r="W160" s="44" t="s">
        <v>770</v>
      </c>
      <c r="X160" s="44" t="s">
        <v>525</v>
      </c>
      <c r="Y160" s="44" t="s">
        <v>156</v>
      </c>
      <c r="Z160" s="44" t="s">
        <v>654</v>
      </c>
      <c r="AA160" s="44" t="s">
        <v>42</v>
      </c>
    </row>
    <row r="161" s="12" customFormat="1" ht="39" customHeight="1" spans="1:33">
      <c r="A161" s="23">
        <v>157</v>
      </c>
      <c r="B161" s="24" t="s">
        <v>163</v>
      </c>
      <c r="C161" s="24" t="s">
        <v>525</v>
      </c>
      <c r="D161" s="24" t="s">
        <v>164</v>
      </c>
      <c r="E161" s="25" t="s">
        <v>771</v>
      </c>
      <c r="F161" s="24" t="s">
        <v>36</v>
      </c>
      <c r="G161" s="24" t="s">
        <v>772</v>
      </c>
      <c r="H161" s="24" t="s">
        <v>82</v>
      </c>
      <c r="I161" s="24" t="s">
        <v>571</v>
      </c>
      <c r="J161" s="24" t="s">
        <v>137</v>
      </c>
      <c r="K161" s="24">
        <v>2024</v>
      </c>
      <c r="L161" s="31">
        <v>45352</v>
      </c>
      <c r="M161" s="31">
        <v>45656</v>
      </c>
      <c r="N161" s="24">
        <v>479</v>
      </c>
      <c r="O161" s="24">
        <v>1496</v>
      </c>
      <c r="P161" s="24">
        <v>187</v>
      </c>
      <c r="Q161" s="24">
        <v>569</v>
      </c>
      <c r="R161" s="25">
        <f t="shared" si="4"/>
        <v>57</v>
      </c>
      <c r="S161" s="25"/>
      <c r="T161" s="25"/>
      <c r="U161" s="25"/>
      <c r="V161" s="25">
        <v>57</v>
      </c>
      <c r="W161" s="45" t="s">
        <v>773</v>
      </c>
      <c r="X161" s="25" t="s">
        <v>525</v>
      </c>
      <c r="Y161" s="25" t="s">
        <v>85</v>
      </c>
      <c r="Z161" s="25" t="s">
        <v>654</v>
      </c>
      <c r="AA161" s="24" t="s">
        <v>42</v>
      </c>
      <c r="AB161" s="48"/>
      <c r="AC161" s="47"/>
      <c r="AD161" s="47"/>
      <c r="AE161" s="47"/>
      <c r="AF161" s="47"/>
      <c r="AG161" s="47"/>
    </row>
    <row r="162" s="12" customFormat="1" ht="64" customHeight="1" spans="1:33">
      <c r="A162" s="23">
        <v>158</v>
      </c>
      <c r="B162" s="24" t="s">
        <v>163</v>
      </c>
      <c r="C162" s="24" t="s">
        <v>244</v>
      </c>
      <c r="D162" s="24" t="s">
        <v>245</v>
      </c>
      <c r="E162" s="25" t="s">
        <v>774</v>
      </c>
      <c r="F162" s="24" t="s">
        <v>36</v>
      </c>
      <c r="G162" s="24" t="s">
        <v>775</v>
      </c>
      <c r="H162" s="24" t="s">
        <v>239</v>
      </c>
      <c r="I162" s="24" t="s">
        <v>776</v>
      </c>
      <c r="J162" s="24" t="s">
        <v>137</v>
      </c>
      <c r="K162" s="24">
        <v>2024</v>
      </c>
      <c r="L162" s="31">
        <v>45397</v>
      </c>
      <c r="M162" s="31">
        <v>45626</v>
      </c>
      <c r="N162" s="24">
        <v>222</v>
      </c>
      <c r="O162" s="24">
        <v>648</v>
      </c>
      <c r="P162" s="24">
        <v>92</v>
      </c>
      <c r="Q162" s="24">
        <v>272</v>
      </c>
      <c r="R162" s="25">
        <f t="shared" si="4"/>
        <v>260.598437</v>
      </c>
      <c r="S162" s="25">
        <v>150.559389</v>
      </c>
      <c r="T162" s="25">
        <v>0.725671</v>
      </c>
      <c r="U162" s="25"/>
      <c r="V162" s="25">
        <v>109.313377</v>
      </c>
      <c r="W162" s="45" t="s">
        <v>700</v>
      </c>
      <c r="X162" s="25" t="s">
        <v>258</v>
      </c>
      <c r="Y162" s="25" t="s">
        <v>251</v>
      </c>
      <c r="Z162" s="25" t="s">
        <v>251</v>
      </c>
      <c r="AA162" s="24" t="s">
        <v>42</v>
      </c>
      <c r="AB162" s="48"/>
      <c r="AC162" s="47"/>
      <c r="AD162" s="47"/>
      <c r="AE162" s="47"/>
      <c r="AF162" s="47"/>
      <c r="AG162" s="47"/>
    </row>
    <row r="163" customFormat="1" ht="67.5" spans="1:27">
      <c r="A163" s="23">
        <v>159</v>
      </c>
      <c r="B163" s="40" t="s">
        <v>32</v>
      </c>
      <c r="C163" s="40" t="s">
        <v>32</v>
      </c>
      <c r="D163" s="40" t="s">
        <v>34</v>
      </c>
      <c r="E163" s="40" t="s">
        <v>777</v>
      </c>
      <c r="F163" s="40" t="s">
        <v>778</v>
      </c>
      <c r="G163" s="40" t="s">
        <v>779</v>
      </c>
      <c r="H163" s="40" t="s">
        <v>152</v>
      </c>
      <c r="I163" s="40" t="s">
        <v>626</v>
      </c>
      <c r="J163" s="40" t="s">
        <v>137</v>
      </c>
      <c r="K163" s="40" t="s">
        <v>278</v>
      </c>
      <c r="L163" s="40">
        <v>45413</v>
      </c>
      <c r="M163" s="40">
        <v>45444</v>
      </c>
      <c r="N163" s="40">
        <v>307</v>
      </c>
      <c r="O163" s="40">
        <v>886</v>
      </c>
      <c r="P163" s="40">
        <v>61</v>
      </c>
      <c r="Q163" s="40">
        <v>114</v>
      </c>
      <c r="R163" s="25">
        <f t="shared" si="4"/>
        <v>17</v>
      </c>
      <c r="S163" s="40">
        <v>17</v>
      </c>
      <c r="T163" s="40"/>
      <c r="U163" s="40"/>
      <c r="V163" s="40"/>
      <c r="W163" s="40" t="s">
        <v>780</v>
      </c>
      <c r="X163" s="40" t="s">
        <v>328</v>
      </c>
      <c r="Y163" s="40" t="s">
        <v>649</v>
      </c>
      <c r="Z163" s="40" t="s">
        <v>41</v>
      </c>
      <c r="AA163" s="40" t="s">
        <v>42</v>
      </c>
    </row>
    <row r="164" s="4" customFormat="1" ht="39" customHeight="1" spans="1:27">
      <c r="A164" s="23">
        <v>160</v>
      </c>
      <c r="B164" s="24" t="s">
        <v>163</v>
      </c>
      <c r="C164" s="24" t="s">
        <v>252</v>
      </c>
      <c r="D164" s="24" t="s">
        <v>245</v>
      </c>
      <c r="E164" s="25" t="s">
        <v>781</v>
      </c>
      <c r="F164" s="24" t="s">
        <v>172</v>
      </c>
      <c r="G164" s="24" t="s">
        <v>782</v>
      </c>
      <c r="H164" s="24" t="s">
        <v>783</v>
      </c>
      <c r="I164" s="24" t="s">
        <v>784</v>
      </c>
      <c r="J164" s="24" t="s">
        <v>137</v>
      </c>
      <c r="K164" s="24">
        <v>2024</v>
      </c>
      <c r="L164" s="31">
        <v>45390</v>
      </c>
      <c r="M164" s="31">
        <v>45442</v>
      </c>
      <c r="N164" s="24">
        <v>103</v>
      </c>
      <c r="O164" s="24">
        <v>360</v>
      </c>
      <c r="P164" s="24">
        <v>45</v>
      </c>
      <c r="Q164" s="24">
        <v>157</v>
      </c>
      <c r="R164" s="25">
        <f t="shared" si="4"/>
        <v>29.64</v>
      </c>
      <c r="S164" s="46">
        <v>13.367062</v>
      </c>
      <c r="T164" s="46">
        <v>16.272938</v>
      </c>
      <c r="U164" s="46"/>
      <c r="V164" s="25"/>
      <c r="W164" s="45" t="s">
        <v>534</v>
      </c>
      <c r="X164" s="25" t="s">
        <v>258</v>
      </c>
      <c r="Y164" s="25" t="s">
        <v>251</v>
      </c>
      <c r="Z164" s="25" t="s">
        <v>251</v>
      </c>
      <c r="AA164" s="24" t="s">
        <v>42</v>
      </c>
    </row>
    <row r="165" s="4" customFormat="1" ht="39" customHeight="1" spans="1:27">
      <c r="A165" s="23">
        <v>161</v>
      </c>
      <c r="B165" s="24" t="s">
        <v>163</v>
      </c>
      <c r="C165" s="24" t="s">
        <v>252</v>
      </c>
      <c r="D165" s="24" t="s">
        <v>245</v>
      </c>
      <c r="E165" s="25" t="s">
        <v>785</v>
      </c>
      <c r="F165" s="24" t="s">
        <v>36</v>
      </c>
      <c r="G165" s="24" t="s">
        <v>786</v>
      </c>
      <c r="H165" s="24" t="s">
        <v>58</v>
      </c>
      <c r="I165" s="24" t="s">
        <v>787</v>
      </c>
      <c r="J165" s="24" t="s">
        <v>137</v>
      </c>
      <c r="K165" s="24">
        <v>2024</v>
      </c>
      <c r="L165" s="31">
        <v>45397</v>
      </c>
      <c r="M165" s="31">
        <v>45657</v>
      </c>
      <c r="N165" s="24">
        <v>281</v>
      </c>
      <c r="O165" s="24">
        <v>780</v>
      </c>
      <c r="P165" s="24">
        <v>124</v>
      </c>
      <c r="Q165" s="24">
        <v>284</v>
      </c>
      <c r="R165" s="25">
        <f t="shared" si="4"/>
        <v>280</v>
      </c>
      <c r="S165" s="25"/>
      <c r="T165" s="25">
        <v>80</v>
      </c>
      <c r="U165" s="25"/>
      <c r="V165" s="25">
        <v>200</v>
      </c>
      <c r="W165" s="45" t="s">
        <v>534</v>
      </c>
      <c r="X165" s="25" t="s">
        <v>258</v>
      </c>
      <c r="Y165" s="25" t="s">
        <v>251</v>
      </c>
      <c r="Z165" s="25" t="s">
        <v>251</v>
      </c>
      <c r="AA165" s="24" t="s">
        <v>42</v>
      </c>
    </row>
    <row r="166" s="4" customFormat="1" ht="39" customHeight="1" spans="1:27">
      <c r="A166" s="23">
        <v>162</v>
      </c>
      <c r="B166" s="24" t="s">
        <v>163</v>
      </c>
      <c r="C166" s="24" t="s">
        <v>260</v>
      </c>
      <c r="D166" s="24" t="s">
        <v>245</v>
      </c>
      <c r="E166" s="25" t="s">
        <v>788</v>
      </c>
      <c r="F166" s="24" t="s">
        <v>172</v>
      </c>
      <c r="G166" s="24" t="s">
        <v>789</v>
      </c>
      <c r="H166" s="24" t="s">
        <v>266</v>
      </c>
      <c r="I166" s="24" t="s">
        <v>790</v>
      </c>
      <c r="J166" s="24" t="s">
        <v>137</v>
      </c>
      <c r="K166" s="24">
        <v>2024</v>
      </c>
      <c r="L166" s="31">
        <v>45397</v>
      </c>
      <c r="M166" s="31">
        <v>45657</v>
      </c>
      <c r="N166" s="24">
        <v>2600</v>
      </c>
      <c r="O166" s="24">
        <v>8000</v>
      </c>
      <c r="P166" s="24">
        <v>870</v>
      </c>
      <c r="Q166" s="24">
        <v>220</v>
      </c>
      <c r="R166" s="25">
        <f t="shared" si="4"/>
        <v>77.839353</v>
      </c>
      <c r="S166" s="25"/>
      <c r="T166" s="25">
        <v>77.839353</v>
      </c>
      <c r="U166" s="25"/>
      <c r="V166" s="25"/>
      <c r="W166" s="24" t="s">
        <v>265</v>
      </c>
      <c r="X166" s="24" t="s">
        <v>265</v>
      </c>
      <c r="Y166" s="25" t="s">
        <v>251</v>
      </c>
      <c r="Z166" s="25" t="s">
        <v>251</v>
      </c>
      <c r="AA166" s="24" t="s">
        <v>42</v>
      </c>
    </row>
    <row r="167" s="4" customFormat="1" ht="39" customHeight="1" spans="1:27">
      <c r="A167" s="41"/>
      <c r="B167" s="24"/>
      <c r="C167" s="24"/>
      <c r="D167" s="24"/>
      <c r="E167" s="25" t="s">
        <v>791</v>
      </c>
      <c r="F167" s="24"/>
      <c r="G167" s="24"/>
      <c r="H167" s="24"/>
      <c r="I167" s="24"/>
      <c r="J167" s="24"/>
      <c r="K167" s="24"/>
      <c r="L167" s="31"/>
      <c r="M167" s="31"/>
      <c r="N167" s="24"/>
      <c r="O167" s="24"/>
      <c r="P167" s="24"/>
      <c r="Q167" s="24"/>
      <c r="R167" s="25">
        <f t="shared" si="4"/>
        <v>40764.568</v>
      </c>
      <c r="S167" s="25">
        <f>SUM(S5:S166)</f>
        <v>13454</v>
      </c>
      <c r="T167" s="25">
        <f>SUM(T5:T166)</f>
        <v>7839.178</v>
      </c>
      <c r="U167" s="25">
        <f>SUM(U5:U166)</f>
        <v>3471.39</v>
      </c>
      <c r="V167" s="25">
        <f>SUM(V5:V166)</f>
        <v>16000</v>
      </c>
      <c r="W167" s="24"/>
      <c r="X167" s="24"/>
      <c r="Y167" s="24"/>
      <c r="Z167" s="24"/>
      <c r="AA167" s="24"/>
    </row>
    <row r="174" spans="26:26">
      <c r="Z174" s="47"/>
    </row>
  </sheetData>
  <autoFilter xmlns:etc="http://www.wps.cn/officeDocument/2017/etCustomData" ref="A4:AA169" etc:filterBottomFollowUsedRange="0">
    <extLst/>
  </autoFilter>
  <mergeCells count="28">
    <mergeCell ref="A1:AA1"/>
    <mergeCell ref="H2:J2"/>
    <mergeCell ref="N2:Q2"/>
    <mergeCell ref="R2:V2"/>
    <mergeCell ref="N3:O3"/>
    <mergeCell ref="P3:Q3"/>
    <mergeCell ref="A2:A4"/>
    <mergeCell ref="B2:B4"/>
    <mergeCell ref="C2:C4"/>
    <mergeCell ref="D2:D4"/>
    <mergeCell ref="E2:E4"/>
    <mergeCell ref="F2:F4"/>
    <mergeCell ref="G2:G4"/>
    <mergeCell ref="H3:H4"/>
    <mergeCell ref="I3:I4"/>
    <mergeCell ref="J3:J4"/>
    <mergeCell ref="K2:K4"/>
    <mergeCell ref="R3:R4"/>
    <mergeCell ref="S3:S4"/>
    <mergeCell ref="T3:T4"/>
    <mergeCell ref="U3:U4"/>
    <mergeCell ref="V3:V4"/>
    <mergeCell ref="W2:W4"/>
    <mergeCell ref="X2:X4"/>
    <mergeCell ref="Y2:Y4"/>
    <mergeCell ref="Z2:Z4"/>
    <mergeCell ref="AA2:AA4"/>
    <mergeCell ref="L2:M3"/>
  </mergeCells>
  <dataValidations count="1">
    <dataValidation type="list" allowBlank="1" showInputMessage="1" showErrorMessage="1" sqref="B154 F154:F155">
      <formula1>#REF!</formula1>
    </dataValidation>
  </dataValidations>
  <pageMargins left="0.554861111111111" right="0.554861111111111" top="1" bottom="1" header="0.5" footer="0.5"/>
  <pageSetup paperSize="8" scale="4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E6" sqref="E6"/>
    </sheetView>
  </sheetViews>
  <sheetFormatPr defaultColWidth="9" defaultRowHeight="13.5" outlineLevelRow="5" outlineLevelCol="3"/>
  <cols>
    <col min="1" max="4" width="11.8833333333333" customWidth="1"/>
  </cols>
  <sheetData>
    <row r="1" spans="1:4">
      <c r="A1" s="1"/>
      <c r="B1" s="1" t="s">
        <v>792</v>
      </c>
      <c r="C1" s="1" t="s">
        <v>793</v>
      </c>
      <c r="D1" s="1" t="s">
        <v>794</v>
      </c>
    </row>
    <row r="2" ht="24" customHeight="1" spans="1:4">
      <c r="A2" s="1" t="s">
        <v>24</v>
      </c>
      <c r="B2" s="1">
        <v>8488.430611</v>
      </c>
      <c r="C2" s="1">
        <v>13454</v>
      </c>
      <c r="D2" s="2">
        <f t="shared" ref="D2:D6" si="0">B2/C2</f>
        <v>0.630922447673554</v>
      </c>
    </row>
    <row r="3" ht="24" customHeight="1" spans="1:4">
      <c r="A3" s="1" t="s">
        <v>25</v>
      </c>
      <c r="B3" s="1">
        <v>4687.238686</v>
      </c>
      <c r="C3" s="1">
        <v>7839.178</v>
      </c>
      <c r="D3" s="2">
        <f t="shared" si="0"/>
        <v>0.597924767877448</v>
      </c>
    </row>
    <row r="4" ht="24" customHeight="1" spans="1:4">
      <c r="A4" s="1" t="s">
        <v>26</v>
      </c>
      <c r="B4" s="1">
        <v>2391.09</v>
      </c>
      <c r="C4" s="1">
        <v>3471.39</v>
      </c>
      <c r="D4" s="2">
        <f t="shared" si="0"/>
        <v>0.68879901134704</v>
      </c>
    </row>
    <row r="5" ht="24" customHeight="1" spans="1:4">
      <c r="A5" s="1" t="s">
        <v>27</v>
      </c>
      <c r="B5" s="1">
        <v>9717.994183</v>
      </c>
      <c r="C5" s="1">
        <v>16000</v>
      </c>
      <c r="D5" s="2">
        <f t="shared" si="0"/>
        <v>0.6073746364375</v>
      </c>
    </row>
    <row r="6" ht="24" customHeight="1" spans="1:4">
      <c r="A6" s="1" t="s">
        <v>791</v>
      </c>
      <c r="B6" s="1">
        <f>SUM(B2:B5)</f>
        <v>25284.75348</v>
      </c>
      <c r="C6" s="1">
        <f>SUM(C2:C5)</f>
        <v>40764.568</v>
      </c>
      <c r="D6" s="2">
        <f t="shared" si="0"/>
        <v>0.620263005853515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成</cp:lastModifiedBy>
  <dcterms:created xsi:type="dcterms:W3CDTF">2024-04-12T10:32:00Z</dcterms:created>
  <dcterms:modified xsi:type="dcterms:W3CDTF">2025-01-03T09:43:23Z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2C31412CB00149A28A8E8A06FFEB87D4_13</vt:lpwstr>
  </property>
  <property fmtid="{D5CDD505-2E9C-101B-9397-08002B2CF9AE}" pid="3" name="KSOProductBuildVer">
    <vt:lpwstr>2052-12.1.0.19770</vt:lpwstr>
  </property>
</Properties>
</file>